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PN\2021-06-30 แบบฟอร์ม Cost ที่ต้องแก้ไข\04.Uploaded_2022-06-13\"/>
    </mc:Choice>
  </mc:AlternateContent>
  <bookViews>
    <workbookView xWindow="480" yWindow="195" windowWidth="15195" windowHeight="9600" tabRatio="973" activeTab="7"/>
  </bookViews>
  <sheets>
    <sheet name="content" sheetId="8" r:id="rId1"/>
    <sheet name="SEC.1" sheetId="9" r:id="rId2"/>
    <sheet name="SEC.2" sheetId="10" r:id="rId3"/>
    <sheet name="SEC.3(GFA)" sheetId="31" r:id="rId4"/>
    <sheet name="sec.4" sheetId="12" r:id="rId5"/>
    <sheet name="sec.5 finishing" sheetId="30" r:id="rId6"/>
    <sheet name="sec.6 backup " sheetId="20" r:id="rId7"/>
    <sheet name="sec.7 Ref" sheetId="32" r:id="rId8"/>
  </sheets>
  <definedNames>
    <definedName name="_xlnm.Print_Area" localSheetId="0">content!$A$1:$K$33</definedName>
    <definedName name="_xlnm.Print_Area" localSheetId="2">SEC.2!$A$1:$F$71</definedName>
    <definedName name="_xlnm.Print_Area" localSheetId="3">'SEC.3(GFA)'!$A$1:$D$57</definedName>
    <definedName name="_xlnm.Print_Area" localSheetId="4">sec.4!$B$1:$F$122</definedName>
    <definedName name="_xlnm.Print_Area" localSheetId="5">'sec.5 finishing'!$A$1:$H$45</definedName>
    <definedName name="_xlnm.Print_Area" localSheetId="6">'sec.6 backup '!$A$1:$J$119</definedName>
    <definedName name="_xlnm.Print_Area" localSheetId="7">'sec.7 Ref'!$A$1:$O$63</definedName>
    <definedName name="_xlnm.Print_Titles" localSheetId="1">SEC.1!$1:$6</definedName>
    <definedName name="_xlnm.Print_Titles" localSheetId="2">SEC.2!$1:$10</definedName>
    <definedName name="_xlnm.Print_Titles" localSheetId="3">'SEC.3(GFA)'!$1:$9</definedName>
    <definedName name="_xlnm.Print_Titles" localSheetId="4">sec.4!$1:$10</definedName>
    <definedName name="_xlnm.Print_Titles" localSheetId="5">'sec.5 finishing'!$1:$11</definedName>
    <definedName name="_xlnm.Print_Titles" localSheetId="6">'sec.6 backup '!$2:$11</definedName>
  </definedNames>
  <calcPr calcId="152511"/>
</workbook>
</file>

<file path=xl/calcChain.xml><?xml version="1.0" encoding="utf-8"?>
<calcChain xmlns="http://schemas.openxmlformats.org/spreadsheetml/2006/main">
  <c r="I111" i="20" l="1"/>
  <c r="I48" i="20"/>
  <c r="B59" i="10"/>
  <c r="B58" i="10"/>
  <c r="B57" i="10"/>
  <c r="B56" i="10"/>
  <c r="A57" i="10"/>
  <c r="A58" i="10" s="1"/>
  <c r="A59" i="10" s="1"/>
  <c r="I119" i="20"/>
  <c r="B52" i="10"/>
  <c r="I110" i="20"/>
  <c r="A106" i="20"/>
  <c r="A107" i="20" s="1"/>
  <c r="B51" i="10"/>
  <c r="B50" i="10"/>
  <c r="B49" i="10"/>
  <c r="I104" i="20"/>
  <c r="A93" i="20"/>
  <c r="A94" i="20" s="1"/>
  <c r="A95" i="20" s="1"/>
  <c r="A96" i="20" s="1"/>
  <c r="A97" i="20" s="1"/>
  <c r="A98" i="20" s="1"/>
  <c r="A99" i="20" s="1"/>
  <c r="A100" i="20" s="1"/>
  <c r="A101" i="20" s="1"/>
  <c r="I91" i="20"/>
  <c r="A84" i="20"/>
  <c r="A85" i="20" s="1"/>
  <c r="A86" i="20" s="1"/>
  <c r="A87" i="20" s="1"/>
  <c r="A88" i="20" s="1"/>
  <c r="A49" i="10"/>
  <c r="A50" i="10" s="1"/>
  <c r="A51" i="10" s="1"/>
  <c r="A52" i="10" s="1"/>
  <c r="B48" i="10"/>
  <c r="I82" i="20"/>
  <c r="A72" i="20"/>
  <c r="A73" i="20" s="1"/>
  <c r="A74" i="20" s="1"/>
  <c r="A75" i="20" s="1"/>
  <c r="A76" i="20" s="1"/>
  <c r="A77" i="20" s="1"/>
  <c r="A78" i="20" s="1"/>
  <c r="A79" i="20" s="1"/>
  <c r="A61" i="20"/>
  <c r="A62" i="20" s="1"/>
  <c r="A63" i="20" s="1"/>
  <c r="A64" i="20" s="1"/>
  <c r="A65" i="20" s="1"/>
  <c r="A66" i="20" s="1"/>
  <c r="A67" i="20" s="1"/>
  <c r="A51" i="20"/>
  <c r="A52" i="20" s="1"/>
  <c r="A53" i="20" s="1"/>
  <c r="A54" i="20" s="1"/>
  <c r="A55" i="20" s="1"/>
  <c r="A56" i="20" s="1"/>
  <c r="A57" i="20" s="1"/>
  <c r="A58" i="20" s="1"/>
  <c r="A59" i="20" s="1"/>
  <c r="I70" i="20"/>
  <c r="B44" i="10"/>
  <c r="B43" i="10"/>
  <c r="B42" i="10"/>
  <c r="B41" i="10"/>
  <c r="A42" i="10"/>
  <c r="A43" i="10" s="1"/>
  <c r="A44" i="10" s="1"/>
  <c r="B37" i="10"/>
  <c r="B36" i="10"/>
  <c r="B35" i="10"/>
  <c r="B34" i="10"/>
  <c r="B33" i="10"/>
  <c r="B32" i="10"/>
  <c r="B31" i="10"/>
  <c r="B30" i="10"/>
  <c r="A31" i="10"/>
  <c r="A32" i="10" s="1"/>
  <c r="A33" i="10" s="1"/>
  <c r="A34" i="10" s="1"/>
  <c r="A35" i="10" s="1"/>
  <c r="A36" i="10" s="1"/>
  <c r="A37" i="10" s="1"/>
  <c r="B26" i="10"/>
  <c r="B25" i="10"/>
  <c r="B24" i="10"/>
  <c r="B23" i="10"/>
  <c r="B22" i="10"/>
  <c r="B21" i="10"/>
  <c r="B15" i="10"/>
  <c r="A18" i="10"/>
  <c r="A19" i="10" s="1"/>
  <c r="A20" i="10" s="1"/>
  <c r="A21" i="10" s="1"/>
  <c r="A22" i="10" s="1"/>
  <c r="A23" i="10" s="1"/>
  <c r="A24" i="10" s="1"/>
  <c r="A25" i="10" s="1"/>
  <c r="A26" i="10" s="1"/>
  <c r="B20" i="10"/>
  <c r="B19" i="10"/>
  <c r="B18" i="10"/>
  <c r="B14" i="10"/>
  <c r="B13" i="10"/>
  <c r="I40" i="20"/>
  <c r="I28" i="20"/>
  <c r="A13" i="10"/>
  <c r="A14" i="10" s="1"/>
  <c r="A15" i="10" s="1"/>
  <c r="B99" i="12"/>
  <c r="B100" i="12" s="1"/>
  <c r="B111" i="12"/>
  <c r="B112" i="12"/>
  <c r="B103" i="12"/>
  <c r="B104" i="12" s="1"/>
  <c r="B105" i="12" s="1"/>
  <c r="B106" i="12" s="1"/>
  <c r="B107" i="12" s="1"/>
  <c r="B108" i="12" s="1"/>
  <c r="B89" i="12"/>
  <c r="B90" i="12"/>
  <c r="B91" i="12" s="1"/>
  <c r="B92" i="12" s="1"/>
  <c r="B93" i="12" s="1"/>
  <c r="B94" i="12" s="1"/>
  <c r="B95" i="12" s="1"/>
  <c r="B96" i="12" s="1"/>
  <c r="B97" i="12" s="1"/>
  <c r="B81" i="12"/>
  <c r="B82" i="12" s="1"/>
  <c r="B83" i="12" s="1"/>
  <c r="B84" i="12" s="1"/>
  <c r="B85" i="12" s="1"/>
  <c r="B86" i="12" s="1"/>
  <c r="B17" i="12"/>
  <c r="B18" i="12" s="1"/>
  <c r="B19" i="12" s="1"/>
  <c r="B13" i="12"/>
  <c r="B14" i="12" s="1"/>
  <c r="B70" i="12"/>
  <c r="B71" i="12"/>
  <c r="B72" i="12" s="1"/>
  <c r="B73" i="12" s="1"/>
  <c r="B74" i="12" s="1"/>
  <c r="B75" i="12" s="1"/>
  <c r="B76" i="12" s="1"/>
  <c r="B77" i="12" s="1"/>
  <c r="B78" i="12" s="1"/>
  <c r="B60" i="12"/>
  <c r="B61" i="12" s="1"/>
  <c r="B62" i="12" s="1"/>
  <c r="B63" i="12" s="1"/>
  <c r="B64" i="12" s="1"/>
  <c r="B65" i="12" s="1"/>
  <c r="B66" i="12" s="1"/>
  <c r="B67" i="12" s="1"/>
  <c r="B68" i="12" s="1"/>
  <c r="B48" i="12"/>
  <c r="B49" i="12" s="1"/>
  <c r="B50" i="12" s="1"/>
  <c r="B54" i="12"/>
  <c r="B55" i="12" s="1"/>
  <c r="B56" i="12" s="1"/>
  <c r="B40" i="12"/>
  <c r="B41" i="12"/>
  <c r="B42" i="12" s="1"/>
  <c r="B43" i="12" s="1"/>
  <c r="B44" i="12" s="1"/>
  <c r="B30" i="12"/>
  <c r="B31" i="12" s="1"/>
  <c r="B32" i="12" s="1"/>
  <c r="B33" i="12" s="1"/>
  <c r="B34" i="12" s="1"/>
  <c r="B35" i="12" s="1"/>
  <c r="B36" i="12" s="1"/>
  <c r="B37" i="12" s="1"/>
  <c r="B22" i="12"/>
  <c r="B23" i="12" s="1"/>
  <c r="B24" i="12" s="1"/>
  <c r="B25" i="12" s="1"/>
  <c r="B26" i="12" s="1"/>
  <c r="B27" i="12" s="1"/>
</calcChain>
</file>

<file path=xl/sharedStrings.xml><?xml version="1.0" encoding="utf-8"?>
<sst xmlns="http://schemas.openxmlformats.org/spreadsheetml/2006/main" count="449" uniqueCount="297">
  <si>
    <t>Column</t>
  </si>
  <si>
    <t>Staircase</t>
  </si>
  <si>
    <t>Brief Specifications</t>
  </si>
  <si>
    <t>Service Contributions to Authorities.</t>
  </si>
  <si>
    <t>Financial Charges.</t>
  </si>
  <si>
    <t>Floor Finishes</t>
  </si>
  <si>
    <t>Ceiling Finishes</t>
  </si>
  <si>
    <t>Wall Finishes</t>
  </si>
  <si>
    <t>Staircase Finishes and Balustrade</t>
  </si>
  <si>
    <t>Preliminary Estimated Cost</t>
  </si>
  <si>
    <t>Content</t>
  </si>
  <si>
    <t>Scope of Estimate &amp; Preliminary Estimated Cost</t>
  </si>
  <si>
    <t xml:space="preserve">Scope of Estimate </t>
  </si>
  <si>
    <t>Item</t>
  </si>
  <si>
    <t>Description</t>
  </si>
  <si>
    <t>(THBaht)</t>
  </si>
  <si>
    <t>A</t>
  </si>
  <si>
    <t>Schedule of Internal Finishes</t>
  </si>
  <si>
    <t>Remark</t>
  </si>
  <si>
    <t>Location</t>
  </si>
  <si>
    <t>Ground Slab</t>
  </si>
  <si>
    <t>Suspended Beam</t>
  </si>
  <si>
    <t>Fire Protection System</t>
  </si>
  <si>
    <t>Skirting</t>
  </si>
  <si>
    <t>Other</t>
  </si>
  <si>
    <t>Unit</t>
  </si>
  <si>
    <t>QTY.</t>
  </si>
  <si>
    <t>Unit Rate</t>
  </si>
  <si>
    <t>Sub-Structure Work</t>
  </si>
  <si>
    <t>Sub-Total</t>
  </si>
  <si>
    <t>B</t>
  </si>
  <si>
    <t>C</t>
  </si>
  <si>
    <t>Super-Structure Work</t>
  </si>
  <si>
    <t>D</t>
  </si>
  <si>
    <t>E</t>
  </si>
  <si>
    <t>F</t>
  </si>
  <si>
    <t>External Work</t>
  </si>
  <si>
    <t>Construction of Project</t>
  </si>
  <si>
    <t>Grand Total</t>
  </si>
  <si>
    <t>It is considered that the details contained in this report are sufficienty accurate for budget purposes.</t>
  </si>
  <si>
    <t>THBaht</t>
  </si>
  <si>
    <t>G</t>
  </si>
  <si>
    <t>Lift Core &amp; Stair Core</t>
  </si>
  <si>
    <t>Owner's Adminitration and Site Supervision Costs.</t>
  </si>
  <si>
    <t>Cost of Land and Associated Fees.</t>
  </si>
  <si>
    <t>Suspended Slab (Post-tension)</t>
  </si>
  <si>
    <t>Lift System</t>
  </si>
  <si>
    <t>Section  1  -  Scope of Estimate &amp; Preliminary Estimated Cost</t>
  </si>
  <si>
    <t>Project Preparation Costs.</t>
  </si>
  <si>
    <t>Building Permission Fees. (39 Tavi)</t>
  </si>
  <si>
    <t>Air Conditioning &amp; Ventilation System</t>
  </si>
  <si>
    <t>Building Use Permission Fees.(O.P.)</t>
  </si>
  <si>
    <t>Miscellaneous</t>
  </si>
  <si>
    <t>J</t>
  </si>
  <si>
    <t>Total Cost</t>
  </si>
  <si>
    <t>Cost per Sqm.</t>
  </si>
  <si>
    <t>Underground Beam</t>
  </si>
  <si>
    <t>Fee for Unit No. &amp; Registration</t>
  </si>
  <si>
    <t>EIA Study and Report</t>
  </si>
  <si>
    <t>Site Survey &amp; Soil Boring</t>
  </si>
  <si>
    <t>Signage Design Fee</t>
  </si>
  <si>
    <t>Landscape Design Fee</t>
  </si>
  <si>
    <t>Civil &amp; Structural Design Fees</t>
  </si>
  <si>
    <t>M&amp;E Design Fees</t>
  </si>
  <si>
    <t>Architectural Design Fees</t>
  </si>
  <si>
    <t>Electrical Permission Fees &amp; Meter in Units</t>
  </si>
  <si>
    <t>Main Water Supply Permission Fees &amp; Meter in Units</t>
  </si>
  <si>
    <t>Expenses for BMA Permits</t>
  </si>
  <si>
    <t>Mock-up and Sale Office.</t>
  </si>
  <si>
    <t>Electrical &amp; Communication System</t>
  </si>
  <si>
    <t>Basement Slab</t>
  </si>
  <si>
    <t>Roof Slab &amp; Beam</t>
  </si>
  <si>
    <t>%</t>
  </si>
  <si>
    <t>Project Management Fees</t>
  </si>
  <si>
    <t>Special Lighting Design Fee</t>
  </si>
  <si>
    <t>Sub-Total (A)</t>
  </si>
  <si>
    <t>Sub-Total (B)</t>
  </si>
  <si>
    <t>Sub-Total (C)</t>
  </si>
  <si>
    <t>Sub-Total (D)</t>
  </si>
  <si>
    <t>Sub-Total (E)</t>
  </si>
  <si>
    <t>Footing</t>
  </si>
  <si>
    <t xml:space="preserve">Basement Wall </t>
  </si>
  <si>
    <t>Thickness (MM.)</t>
  </si>
  <si>
    <t>Suspended Slab (RC.)</t>
  </si>
  <si>
    <t>Underground of WWT / WT (Slab &amp; Wall)</t>
  </si>
  <si>
    <t xml:space="preserve">Waterproof system </t>
  </si>
  <si>
    <t>Swimming pool Slab &amp; Beam</t>
  </si>
  <si>
    <t>Generator</t>
  </si>
  <si>
    <t>Section  4  - Brief Specifications</t>
  </si>
  <si>
    <t>Transformers</t>
  </si>
  <si>
    <t>Switches and Outlets</t>
  </si>
  <si>
    <t>Close Circuit Television System (CCTV)</t>
  </si>
  <si>
    <t>Lighting Fixtures</t>
  </si>
  <si>
    <t xml:space="preserve">Main Distribution Board </t>
  </si>
  <si>
    <t>Distribution Board</t>
  </si>
  <si>
    <t>Fire Alarm System</t>
  </si>
  <si>
    <t>Telephone System</t>
  </si>
  <si>
    <t>SMATV System</t>
  </si>
  <si>
    <t>Access Control System</t>
  </si>
  <si>
    <t>Two Wire Remote System</t>
  </si>
  <si>
    <t>Fire Barrier</t>
  </si>
  <si>
    <t>Busduct &amp; Tap Off Unit</t>
  </si>
  <si>
    <t xml:space="preserve">Sanitary &amp; Plumbing System </t>
  </si>
  <si>
    <t xml:space="preserve">Main Incoming Water Supply </t>
  </si>
  <si>
    <t>Cold Water Supply System</t>
  </si>
  <si>
    <t>Soil, Waste Piping System</t>
  </si>
  <si>
    <t>Drainage Pump</t>
  </si>
  <si>
    <t>Vent Piping System</t>
  </si>
  <si>
    <t>Waste Water Treatment System</t>
  </si>
  <si>
    <t>Booster Pump</t>
  </si>
  <si>
    <t>Engine Fire Pump</t>
  </si>
  <si>
    <t>Jockey Pump</t>
  </si>
  <si>
    <t>Piping, Valve and Sprinkler System</t>
  </si>
  <si>
    <t>Kitchen Appliances</t>
  </si>
  <si>
    <t>Electrical Wire</t>
  </si>
  <si>
    <t>Rain Leader System</t>
  </si>
  <si>
    <t>Section  3  -  Gross Floor Area (GFA)</t>
  </si>
  <si>
    <t>Air Conditioning unit  (Split Type)</t>
  </si>
  <si>
    <t>Refrigerant Pipe Duct Work</t>
  </si>
  <si>
    <t>Electrical System</t>
  </si>
  <si>
    <t>Soil Protection Work</t>
  </si>
  <si>
    <t>Fire Hydrant, Fire Hose cabinet and Hose Real</t>
  </si>
  <si>
    <t>Fire Extinguisher</t>
  </si>
  <si>
    <t>Cold Water Pump</t>
  </si>
  <si>
    <t>Irrigation System</t>
  </si>
  <si>
    <t>Ventilation &amp; Exhaust System</t>
  </si>
  <si>
    <t>Air grilled and Louver Work</t>
  </si>
  <si>
    <t>Sign &amp; Graphic Works</t>
  </si>
  <si>
    <t>H</t>
  </si>
  <si>
    <t>I</t>
  </si>
  <si>
    <t>Data System</t>
  </si>
  <si>
    <t>Section  2  - Preliminary Estimate</t>
  </si>
  <si>
    <t>Document Referance</t>
  </si>
  <si>
    <t>Fire Protection System (base on UL, FM, NFPA Standard)</t>
  </si>
  <si>
    <t>Internal and External walls</t>
  </si>
  <si>
    <t>Loose Furniture Works</t>
  </si>
  <si>
    <t>Amount</t>
  </si>
  <si>
    <t>Lightning System</t>
  </si>
  <si>
    <t>Cable and Raceway</t>
  </si>
  <si>
    <t>Special Lighting Works. (Chandelier and Docorative Lighting)</t>
  </si>
  <si>
    <t>Concrete Strength (KSC)</t>
  </si>
  <si>
    <t>The rates used in this Estimated are based on the prevailing ones for similar project in Bangkok at the current market price level (Year _________).</t>
  </si>
  <si>
    <t>Decoration Works. (Art work, Sculptures and others)</t>
  </si>
  <si>
    <t>Section  5  - Schedule of Internal Finishes</t>
  </si>
  <si>
    <t>CONFIDENTIAL</t>
  </si>
  <si>
    <t xml:space="preserve">Contingencies ( __% ) </t>
  </si>
  <si>
    <t>1.5.1</t>
  </si>
  <si>
    <t>1.5.2</t>
  </si>
  <si>
    <t>1.5.3</t>
  </si>
  <si>
    <t>1.5.4</t>
  </si>
  <si>
    <t>1.5.5</t>
  </si>
  <si>
    <t>1.5.6</t>
  </si>
  <si>
    <t>1.5.7</t>
  </si>
  <si>
    <t>Total</t>
  </si>
  <si>
    <t>Preliminaries (__%)</t>
  </si>
  <si>
    <t>Overhead &amp; Profit (__%)</t>
  </si>
  <si>
    <t xml:space="preserve">High Voltage Incoming </t>
  </si>
  <si>
    <t>Back-up or Calculation Sheet</t>
  </si>
  <si>
    <t>1.5.8</t>
  </si>
  <si>
    <t>1.5.9</t>
  </si>
  <si>
    <t>Gross Floor Area (GFA)</t>
  </si>
  <si>
    <t>Piling Works</t>
  </si>
  <si>
    <t>Internal Finishing Schedule (Refer to Sec.5)</t>
  </si>
  <si>
    <t>Wet Area (Toilet / Terrace / Balcony)</t>
  </si>
  <si>
    <t>Basement Slab &amp; Wall</t>
  </si>
  <si>
    <t xml:space="preserve">Swimming Pool </t>
  </si>
  <si>
    <t>Door &amp; Window and Accessories</t>
  </si>
  <si>
    <t>Sanitary Ware</t>
  </si>
  <si>
    <t>Built-in and Kitchen Cabinet Works</t>
  </si>
  <si>
    <t>Passenger Lift</t>
  </si>
  <si>
    <t>Service Lift</t>
  </si>
  <si>
    <t>Bore Pile</t>
  </si>
  <si>
    <t>Precast Concrete Pile</t>
  </si>
  <si>
    <t>Sheet Pile</t>
  </si>
  <si>
    <t>Diaphragm Wall</t>
  </si>
  <si>
    <t>Wooden Pile</t>
  </si>
  <si>
    <t>Road, Footpath and Walk Way</t>
  </si>
  <si>
    <t>Site Drainage Piping System</t>
  </si>
  <si>
    <t>Hard &amp; Soft Scape</t>
  </si>
  <si>
    <t>Fence, Guard House and Entrance Gate</t>
  </si>
  <si>
    <t xml:space="preserve">Swimming Pool System </t>
  </si>
  <si>
    <t>Section  6  -  Back-up or Calculation Sheet</t>
  </si>
  <si>
    <t>Structure Work</t>
  </si>
  <si>
    <t>Material Rate</t>
  </si>
  <si>
    <t>Labour Rate</t>
  </si>
  <si>
    <t>Amount (THBaht)</t>
  </si>
  <si>
    <t>Soil and Protection System</t>
  </si>
  <si>
    <t>Beam Works</t>
  </si>
  <si>
    <t>Slab Works</t>
  </si>
  <si>
    <t>Column Works</t>
  </si>
  <si>
    <t>Lift Core Wall Works</t>
  </si>
  <si>
    <t>Wall Works</t>
  </si>
  <si>
    <t>Stair Core Wall Works</t>
  </si>
  <si>
    <t>Water Tank of Slab &amp; Wall Works</t>
  </si>
  <si>
    <t>Staircase Works</t>
  </si>
  <si>
    <t>Miscellaneous Works</t>
  </si>
  <si>
    <t>LS</t>
  </si>
  <si>
    <t>Sub Total (A)</t>
  </si>
  <si>
    <t>Footing and Waste Water Treatment Works</t>
  </si>
  <si>
    <t>Architecture and Interior Works</t>
  </si>
  <si>
    <t>Structure Works</t>
  </si>
  <si>
    <t>Sub-Structure Works</t>
  </si>
  <si>
    <t>Sub Total (B)</t>
  </si>
  <si>
    <t>Wall and Wall Finishes</t>
  </si>
  <si>
    <t>Door &amp; Window and Hardware</t>
  </si>
  <si>
    <t>Painting Finishes</t>
  </si>
  <si>
    <t>Sanitary Ware, Fitting and Accessories</t>
  </si>
  <si>
    <t>Built-in, Loose Furniture and Appliance Works</t>
  </si>
  <si>
    <t>Built-in (Guest room and Kitchen)</t>
  </si>
  <si>
    <t>Loose Furniture</t>
  </si>
  <si>
    <t>Signage and Graphic Works</t>
  </si>
  <si>
    <t>Sub Total (C)</t>
  </si>
  <si>
    <t>M&amp;E Works</t>
  </si>
  <si>
    <t>Electrical and Communication System</t>
  </si>
  <si>
    <t>Sanitary and Plumbing System</t>
  </si>
  <si>
    <t>HV. Equipment</t>
  </si>
  <si>
    <t>Main Distribution Board</t>
  </si>
  <si>
    <t>Panel Board</t>
  </si>
  <si>
    <t>Cable &amp; Wire</t>
  </si>
  <si>
    <t>Raceway &amp; Conduit</t>
  </si>
  <si>
    <t>Lighting fixture</t>
  </si>
  <si>
    <t>Switch &amp; Receptacal</t>
  </si>
  <si>
    <t>Telephone System &amp; Internet network</t>
  </si>
  <si>
    <t>MATV Sytem</t>
  </si>
  <si>
    <t>CCTV System</t>
  </si>
  <si>
    <t>Lighning &amp; Grounding System</t>
  </si>
  <si>
    <t>Sound System</t>
  </si>
  <si>
    <t>Cold Water System</t>
  </si>
  <si>
    <t>Soil Water System</t>
  </si>
  <si>
    <t>Waste Water System</t>
  </si>
  <si>
    <t>Vent System</t>
  </si>
  <si>
    <t>Rain Water System</t>
  </si>
  <si>
    <t>Electrical Work &amp; Other</t>
  </si>
  <si>
    <t>Swimming Pool System</t>
  </si>
  <si>
    <t>Fire Protecion System</t>
  </si>
  <si>
    <t>Split Type Air Condition Unit</t>
  </si>
  <si>
    <t>Ventilation And Exhaust Fans</t>
  </si>
  <si>
    <t>Refrigerant Pipe Work</t>
  </si>
  <si>
    <t>Drain Pipe Fan Coil Unit (FCU)</t>
  </si>
  <si>
    <t>Duct Work</t>
  </si>
  <si>
    <t>Air Grilles &amp; Louver</t>
  </si>
  <si>
    <t>Eletrical Work</t>
  </si>
  <si>
    <t xml:space="preserve">Air condition &amp; Ventrilation System  </t>
  </si>
  <si>
    <t>Sub Total (D)</t>
  </si>
  <si>
    <t>External Works</t>
  </si>
  <si>
    <t>Sub Total (E)</t>
  </si>
  <si>
    <t>Road, Footphat and Walk Way Works</t>
  </si>
  <si>
    <t>Drainage and WWT System</t>
  </si>
  <si>
    <t>Hard &amp; Soft Scape Works</t>
  </si>
  <si>
    <t>Fence, Guard House and Entrance Gate Works</t>
  </si>
  <si>
    <t>Sub-Total ( item A - E )</t>
  </si>
  <si>
    <t>Section  7  -  Document Referance</t>
  </si>
  <si>
    <t>This Estimate has been prepared based upon ________________________ Co., Ltd. Design and Specification.</t>
  </si>
  <si>
    <t>Section 1</t>
  </si>
  <si>
    <t>Section 2</t>
  </si>
  <si>
    <t>Prelimnary Estimate</t>
  </si>
  <si>
    <t>Section 3</t>
  </si>
  <si>
    <t>Section 4</t>
  </si>
  <si>
    <t>Section 5</t>
  </si>
  <si>
    <t>Section 6</t>
  </si>
  <si>
    <t>Section 7</t>
  </si>
  <si>
    <t xml:space="preserve">Gross Floor </t>
  </si>
  <si>
    <t xml:space="preserve">Cost per Square </t>
  </si>
  <si>
    <t>Project :……………………………………..</t>
  </si>
  <si>
    <t>Assume</t>
  </si>
  <si>
    <t>Project :…………………….......</t>
  </si>
  <si>
    <r>
      <t>meter (Baht / m</t>
    </r>
    <r>
      <rPr>
        <b/>
        <vertAlign val="superscript"/>
        <sz val="16"/>
        <rFont val="Times New Roman"/>
        <family val="1"/>
      </rPr>
      <t>2</t>
    </r>
    <r>
      <rPr>
        <b/>
        <sz val="16"/>
        <rFont val="Times New Roman"/>
        <family val="1"/>
      </rPr>
      <t>)</t>
    </r>
  </si>
  <si>
    <r>
      <t>Area (m</t>
    </r>
    <r>
      <rPr>
        <b/>
        <vertAlign val="superscript"/>
        <sz val="16"/>
        <rFont val="Times New Roman"/>
        <family val="1"/>
      </rPr>
      <t>2</t>
    </r>
    <r>
      <rPr>
        <b/>
        <sz val="16"/>
        <rFont val="Times New Roman"/>
        <family val="1"/>
      </rPr>
      <t>)</t>
    </r>
  </si>
  <si>
    <r>
      <t xml:space="preserve"> (_ Basement + _ level), GFA = ______ m</t>
    </r>
    <r>
      <rPr>
        <b/>
        <vertAlign val="superscript"/>
        <sz val="16"/>
        <rFont val="Times New Roman"/>
        <family val="1"/>
      </rPr>
      <t>2</t>
    </r>
  </si>
  <si>
    <r>
      <t>(Baht / m</t>
    </r>
    <r>
      <rPr>
        <b/>
        <vertAlign val="superscript"/>
        <sz val="16"/>
        <rFont val="Times New Roman"/>
        <family val="1"/>
      </rPr>
      <t>2</t>
    </r>
    <r>
      <rPr>
        <b/>
        <sz val="16"/>
        <rFont val="Times New Roman"/>
        <family val="1"/>
      </rPr>
      <t>)</t>
    </r>
  </si>
  <si>
    <r>
      <t>Area ( m</t>
    </r>
    <r>
      <rPr>
        <b/>
        <vertAlign val="superscript"/>
        <sz val="16"/>
        <rFont val="Times New Roman"/>
        <family val="1"/>
      </rPr>
      <t>2</t>
    </r>
    <r>
      <rPr>
        <b/>
        <sz val="16"/>
        <rFont val="Times New Roman"/>
        <family val="1"/>
      </rPr>
      <t>)</t>
    </r>
  </si>
  <si>
    <r>
      <t>Rebar Ratio (Kg. / m</t>
    </r>
    <r>
      <rPr>
        <u/>
        <vertAlign val="superscript"/>
        <sz val="14"/>
        <rFont val="Times New Roman"/>
        <family val="1"/>
      </rPr>
      <t>3</t>
    </r>
    <r>
      <rPr>
        <u/>
        <sz val="14"/>
        <rFont val="Times New Roman"/>
        <family val="1"/>
      </rPr>
      <t>)</t>
    </r>
  </si>
  <si>
    <t>Project Cost Plan No. …..</t>
  </si>
  <si>
    <t>We would estimate the cost of the proposed scheme as follows;</t>
  </si>
  <si>
    <r>
      <t xml:space="preserve">The followings have been </t>
    </r>
    <r>
      <rPr>
        <u/>
        <sz val="14"/>
        <color indexed="10"/>
        <rFont val="Times New Roman"/>
        <family val="1"/>
      </rPr>
      <t>excluded</t>
    </r>
    <r>
      <rPr>
        <sz val="14"/>
        <rFont val="Times New Roman"/>
        <family val="1"/>
      </rPr>
      <t xml:space="preserve"> from this Estimate :</t>
    </r>
  </si>
  <si>
    <t>Assume the followings for Structural work :</t>
  </si>
  <si>
    <t>Sub Total (D-1)</t>
  </si>
  <si>
    <t>Sub Total (D-2)</t>
  </si>
  <si>
    <t>Sub Total (D-3)</t>
  </si>
  <si>
    <t>Sub Total (D-4)</t>
  </si>
  <si>
    <t>Sub Total (D-5)</t>
  </si>
  <si>
    <t>Sub - Total (A)</t>
  </si>
  <si>
    <t>Wuthi Engineers and Architect for 39 Tavi</t>
  </si>
  <si>
    <t>Sub - Total (B)</t>
  </si>
  <si>
    <t>Sub - Total (C+D)</t>
  </si>
  <si>
    <t>Total (A+B+C+D)</t>
  </si>
  <si>
    <t>Any other items not specifically mentioned in the estimate.</t>
  </si>
  <si>
    <t>Accessories of Mattress Works. (Pillows, Duvets and Bed linen)</t>
  </si>
  <si>
    <t>Fitness and Exercise Equipment.</t>
  </si>
  <si>
    <t xml:space="preserve">A </t>
  </si>
  <si>
    <t>This Estimate has been prepared on the basis of appoximate quantities for Structure &amp; Architecture and cost per square meter for M&amp;E works.</t>
  </si>
  <si>
    <t>VAT 7%</t>
  </si>
  <si>
    <t xml:space="preserve">Assume the followings for Built-in, Loose Furniture and Electrical Appliances work : </t>
  </si>
  <si>
    <t>Assume the followings for Mechanical&amp;Electrical work :</t>
  </si>
  <si>
    <t>Assume the followings for Architectural work :</t>
  </si>
  <si>
    <t>Assume the followings for External work :</t>
  </si>
  <si>
    <t>Project : ……………………………………..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</si>
</sst>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&quot;฿&quot;* #,##0_-;\-&quot;฿&quot;* #,##0_-;_-&quot;฿&quot;* &quot;-&quot;_-;_-@_-"/>
    <numFmt numFmtId="165" formatCode="_-* #,##0_-;\-* #,##0_-;_-* &quot;-&quot;_-;_-@_-"/>
    <numFmt numFmtId="166" formatCode="_-&quot;฿&quot;* #,##0.00_-;\-&quot;฿&quot;* #,##0.00_-;_-&quot;฿&quot;* &quot;-&quot;??_-;_-@_-"/>
    <numFmt numFmtId="167" formatCode="_-* #,##0.00_-;\-* #,##0.00_-;_-* &quot;-&quot;??_-;_-@_-"/>
    <numFmt numFmtId="168" formatCode="0.0"/>
    <numFmt numFmtId="169" formatCode="_-* #,##0_-;\-* #,##0_-;_-* &quot;-&quot;??_-;_-@_-"/>
    <numFmt numFmtId="170" formatCode="0.0%"/>
    <numFmt numFmtId="171" formatCode="_-* #,##0.00_-;\-* #,##0.00_-;_-* \-??_-;_-@_-"/>
    <numFmt numFmtId="172" formatCode="&quot;\&quot;#,##0.00;[Red]&quot;\&quot;\-#,##0.00"/>
    <numFmt numFmtId="173" formatCode="&quot;\&quot;#,##0;[Red]&quot;\&quot;\-#,##0"/>
    <numFmt numFmtId="174" formatCode=";;;"/>
    <numFmt numFmtId="175" formatCode="0_)"/>
    <numFmt numFmtId="176" formatCode="General_)"/>
    <numFmt numFmtId="177" formatCode="#,##0.00&quot; $&quot;;\-#,##0.00&quot; $&quot;"/>
    <numFmt numFmtId="178" formatCode="#,##0.00&quot; $&quot;;[Red]\-#,##0.00&quot; $&quot;"/>
    <numFmt numFmtId="179" formatCode="d\.m\.yy"/>
    <numFmt numFmtId="180" formatCode="d\.mmm\.yy"/>
    <numFmt numFmtId="181" formatCode="d\.mmm"/>
    <numFmt numFmtId="182" formatCode="mmm\.yy"/>
    <numFmt numFmtId="183" formatCode="#,##0.00\ &quot;F&quot;;\-#,##0.00\ &quot;F&quot;"/>
    <numFmt numFmtId="184" formatCode="\t#,##0_);[Red]\(\t#,##0\)"/>
    <numFmt numFmtId="185" formatCode="0.00_)"/>
    <numFmt numFmtId="186" formatCode="dd\-mmm\-yy_)"/>
    <numFmt numFmtId="187" formatCode="&quot;ฃค&quot;#,##0;&quot;ฃค&quot;\-#,##0"/>
    <numFmt numFmtId="188" formatCode="0&quot;  &quot;"/>
    <numFmt numFmtId="189" formatCode="&quot;฿&quot;#,##0_);\(&quot;฿&quot;#,##0\)"/>
    <numFmt numFmtId="190" formatCode="d\.m\.yy\ h:mm"/>
    <numFmt numFmtId="191" formatCode="_-* #,##0.00\ &quot;F&quot;_-;\-* #,##0.00\ &quot;F&quot;_-;_-* &quot;-&quot;??\ &quot;F&quot;_-;_-@_-"/>
    <numFmt numFmtId="192" formatCode="0.00&quot;  &quot;"/>
    <numFmt numFmtId="193" formatCode="\ว\ \ด\ด\ด\ด\ &quot;ค.ศ.&quot;\ \ค\ค\ค\ค"/>
    <numFmt numFmtId="194" formatCode="&quot;วันที่&quot;\ \ว\ \ด\ด\ด\ด\ \ป\ป\ป\ป"/>
    <numFmt numFmtId="195" formatCode="#,##0.00\ ;&quot; (&quot;#,##0.00\);&quot; -&quot;#\ ;@\ "/>
    <numFmt numFmtId="196" formatCode="#,##0.000000&quot; &quot;"/>
    <numFmt numFmtId="197" formatCode="dd\-mm\-yy"/>
    <numFmt numFmtId="198" formatCode="#,###&quot;   &quot;"/>
    <numFmt numFmtId="199" formatCode="&quot;฿&quot;\t#,##0_);\(&quot;฿&quot;\t#,##0\)"/>
    <numFmt numFmtId="200" formatCode="\t0.00E+00"/>
    <numFmt numFmtId="201" formatCode="_(&quot;$&quot;* #,##0.000_);_(&quot;$&quot;* \(#,##0.000\);_(&quot;$&quot;* &quot;-&quot;??_);_(@_)"/>
    <numFmt numFmtId="202" formatCode="m/d/yy\ hh:mm"/>
    <numFmt numFmtId="203" formatCode="_(&quot;$&quot;* #,##0.0000_);_(&quot;$&quot;* \(#,##0.0000\);_(&quot;$&quot;* &quot;-&quot;??_);_(@_)"/>
  </numFmts>
  <fonts count="106">
    <font>
      <sz val="10"/>
      <name val="Arial"/>
      <charset val="222"/>
    </font>
    <font>
      <sz val="10"/>
      <name val="Arial"/>
      <family val="2"/>
    </font>
    <font>
      <sz val="8"/>
      <name val="Arial"/>
      <family val="2"/>
    </font>
    <font>
      <sz val="14"/>
      <name val="CordiaUPC"/>
      <family val="2"/>
      <charset val="222"/>
    </font>
    <font>
      <u/>
      <sz val="10"/>
      <color indexed="36"/>
      <name val="Arial"/>
      <family val="2"/>
    </font>
    <font>
      <sz val="10"/>
      <name val="Arial"/>
      <family val="2"/>
    </font>
    <font>
      <sz val="14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sz val="10"/>
      <name val="Times New Roman"/>
      <family val="1"/>
    </font>
    <font>
      <b/>
      <u/>
      <sz val="16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sz val="8"/>
      <name val="Times New Roman"/>
      <family val="1"/>
    </font>
    <font>
      <b/>
      <u/>
      <sz val="12"/>
      <name val="Times New Roman"/>
      <family val="1"/>
    </font>
    <font>
      <u/>
      <sz val="12"/>
      <name val="Times New Roman"/>
      <family val="1"/>
    </font>
    <font>
      <u/>
      <sz val="14"/>
      <name val="Times New Roman"/>
      <family val="1"/>
    </font>
    <font>
      <sz val="14"/>
      <color indexed="8"/>
      <name val="Times New Roman"/>
      <family val="1"/>
    </font>
    <font>
      <sz val="12"/>
      <color indexed="9"/>
      <name val="Times New Roman"/>
      <family val="1"/>
    </font>
    <font>
      <sz val="16"/>
      <color indexed="9"/>
      <name val="Times New Roman"/>
      <family val="1"/>
    </font>
    <font>
      <sz val="14"/>
      <color indexed="9"/>
      <name val="Times New Roman"/>
      <family val="1"/>
    </font>
    <font>
      <sz val="8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b/>
      <u/>
      <sz val="18"/>
      <name val="Times New Roman"/>
      <family val="1"/>
    </font>
    <font>
      <sz val="14"/>
      <name val="Cordia New"/>
      <family val="2"/>
    </font>
    <font>
      <b/>
      <sz val="14"/>
      <name val="DilleniaUPC"/>
      <family val="1"/>
      <charset val="222"/>
    </font>
    <font>
      <sz val="9"/>
      <name val="ภฏม"/>
      <family val="2"/>
      <charset val="128"/>
    </font>
    <font>
      <sz val="10"/>
      <name val=".VnArial"/>
      <family val="1"/>
    </font>
    <font>
      <sz val="14"/>
      <name val="AngsanaUPC"/>
      <family val="1"/>
    </font>
    <font>
      <sz val="11"/>
      <name val="lr oSVbN"/>
      <family val="2"/>
      <charset val="128"/>
    </font>
    <font>
      <sz val="12"/>
      <name val="Tms Rmn"/>
      <family val="1"/>
    </font>
    <font>
      <sz val="10"/>
      <name val="Tms Rmn"/>
      <family val="1"/>
    </font>
    <font>
      <sz val="11"/>
      <color indexed="8"/>
      <name val="Calibri"/>
      <family val="2"/>
    </font>
    <font>
      <sz val="8"/>
      <name val="Helv"/>
      <family val="2"/>
    </font>
    <font>
      <sz val="11"/>
      <color indexed="9"/>
      <name val="Calibri"/>
      <family val="2"/>
    </font>
    <font>
      <sz val="9"/>
      <name val="lr SVbN"/>
      <family val="3"/>
      <charset val="128"/>
    </font>
    <font>
      <sz val="11"/>
      <color indexed="20"/>
      <name val="Calibri"/>
      <family val="2"/>
    </font>
    <font>
      <b/>
      <sz val="8"/>
      <name val="Tms Rmn"/>
    </font>
    <font>
      <sz val="12"/>
      <name val="Arial"/>
      <family val="2"/>
    </font>
    <font>
      <b/>
      <sz val="11"/>
      <color indexed="52"/>
      <name val="Calibri"/>
      <family val="2"/>
    </font>
    <font>
      <b/>
      <sz val="10"/>
      <name val="Helv"/>
      <family val="2"/>
    </font>
    <font>
      <b/>
      <sz val="11"/>
      <color indexed="9"/>
      <name val="Calibri"/>
      <family val="2"/>
    </font>
    <font>
      <sz val="16"/>
      <name val="DilleniaUPC"/>
      <family val="1"/>
      <charset val="222"/>
    </font>
    <font>
      <sz val="12"/>
      <name val="Helv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name val="Arial"/>
      <family val="2"/>
    </font>
    <font>
      <sz val="11"/>
      <color indexed="62"/>
      <name val="Calibri"/>
      <family val="2"/>
    </font>
    <font>
      <b/>
      <sz val="14"/>
      <name val="Helv"/>
      <family val="2"/>
    </font>
    <font>
      <sz val="8"/>
      <name val="Tms Rmn"/>
    </font>
    <font>
      <sz val="11"/>
      <color indexed="52"/>
      <name val="Calibri"/>
      <family val="2"/>
    </font>
    <font>
      <b/>
      <sz val="11"/>
      <name val="Helv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sz val="16"/>
      <name val="EucrosiaUPC"/>
      <family val="1"/>
    </font>
    <font>
      <sz val="14"/>
      <name val="AngsanaUPC"/>
      <family val="1"/>
      <charset val="222"/>
    </font>
    <font>
      <sz val="24"/>
      <color indexed="13"/>
      <name val="Helv"/>
      <family val="2"/>
    </font>
    <font>
      <i/>
      <sz val="28"/>
      <name val="JasmineUPC"/>
      <family val="1"/>
    </font>
    <font>
      <b/>
      <sz val="18"/>
      <color indexed="56"/>
      <name val="Cambria"/>
      <family val="2"/>
    </font>
    <font>
      <sz val="12"/>
      <name val="AngsanaUPC"/>
      <family val="1"/>
    </font>
    <font>
      <sz val="11"/>
      <color indexed="10"/>
      <name val="Calibri"/>
      <family val="2"/>
    </font>
    <font>
      <sz val="14"/>
      <name val="lr –พ’ฉ"/>
      <family val="2"/>
      <charset val="128"/>
    </font>
    <font>
      <u/>
      <sz val="7.5"/>
      <color indexed="12"/>
      <name val="Helv"/>
    </font>
    <font>
      <sz val="12"/>
      <name val="Osaka"/>
      <family val="2"/>
      <charset val="128"/>
    </font>
    <font>
      <u/>
      <sz val="9"/>
      <color indexed="12"/>
      <name val="Arial"/>
      <family val="2"/>
    </font>
    <font>
      <sz val="12"/>
      <name val="นูลมรผ"/>
      <charset val="222"/>
    </font>
    <font>
      <u/>
      <sz val="9"/>
      <color indexed="36"/>
      <name val="Arial"/>
      <family val="2"/>
    </font>
    <font>
      <sz val="10"/>
      <name val="Courier"/>
      <family val="3"/>
    </font>
    <font>
      <sz val="14"/>
      <name val="ＭＳ 明朝"/>
      <family val="1"/>
      <charset val="128"/>
    </font>
    <font>
      <sz val="11"/>
      <name val="ＭＳ 明朝"/>
      <family val="3"/>
      <charset val="128"/>
    </font>
    <font>
      <sz val="14"/>
      <name val="Terminal"/>
      <family val="3"/>
      <charset val="128"/>
    </font>
    <font>
      <u/>
      <sz val="11"/>
      <color indexed="36"/>
      <name val="ＭＳ Ｐゴシック"/>
      <family val="3"/>
      <charset val="128"/>
    </font>
    <font>
      <sz val="12"/>
      <name val="Arial"/>
      <family val="2"/>
      <charset val="222"/>
    </font>
    <font>
      <sz val="10"/>
      <name val="Arial"/>
      <family val="2"/>
      <charset val="222"/>
    </font>
    <font>
      <sz val="12"/>
      <name val="EucrosiaUPC"/>
      <family val="1"/>
      <charset val="222"/>
    </font>
    <font>
      <sz val="14"/>
      <name val="CordiaUPC"/>
      <family val="2"/>
    </font>
    <font>
      <sz val="14"/>
      <name val="SV Rojchana"/>
    </font>
    <font>
      <sz val="10"/>
      <name val="Helv"/>
      <family val="2"/>
    </font>
    <font>
      <sz val="11"/>
      <name val="?? ?????"/>
      <family val="3"/>
      <charset val="255"/>
    </font>
    <font>
      <sz val="11"/>
      <name val="??"/>
      <family val="1"/>
    </font>
    <font>
      <b/>
      <i/>
      <sz val="24"/>
      <color indexed="49"/>
      <name val="Arial Narrow"/>
      <family val="2"/>
    </font>
    <font>
      <sz val="14"/>
      <name val="Cordia New"/>
      <family val="3"/>
    </font>
    <font>
      <b/>
      <i/>
      <sz val="18"/>
      <color indexed="28"/>
      <name val="AngsanaUPC"/>
      <family val="1"/>
    </font>
    <font>
      <sz val="12"/>
      <name val="Angsana New"/>
      <family val="1"/>
    </font>
    <font>
      <b/>
      <sz val="28"/>
      <name val="Angsana New"/>
      <family val="1"/>
    </font>
    <font>
      <sz val="16"/>
      <name val="Angsana New"/>
      <family val="1"/>
    </font>
    <font>
      <b/>
      <sz val="20"/>
      <name val="Times New Roman"/>
      <family val="1"/>
    </font>
    <font>
      <sz val="11"/>
      <name val="Times New Roman"/>
      <family val="1"/>
    </font>
    <font>
      <sz val="20"/>
      <name val="Times New Roman"/>
      <family val="1"/>
    </font>
    <font>
      <b/>
      <vertAlign val="superscript"/>
      <sz val="16"/>
      <name val="Times New Roman"/>
      <family val="1"/>
    </font>
    <font>
      <u/>
      <vertAlign val="superscript"/>
      <sz val="14"/>
      <name val="Times New Roman"/>
      <family val="1"/>
    </font>
    <font>
      <b/>
      <sz val="24"/>
      <name val="Times New Roman"/>
      <family val="1"/>
    </font>
    <font>
      <u/>
      <sz val="14"/>
      <color indexed="10"/>
      <name val="Times New Roman"/>
      <family val="1"/>
    </font>
    <font>
      <sz val="11"/>
      <color theme="1"/>
      <name val="Calibri"/>
      <family val="2"/>
      <charset val="222"/>
      <scheme val="minor"/>
    </font>
    <font>
      <sz val="28"/>
      <color rgb="FFFF0000"/>
      <name val="Angsana New"/>
      <family val="1"/>
    </font>
    <font>
      <b/>
      <sz val="22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gray125">
        <fgColor indexed="8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2"/>
      </patternFill>
    </fill>
    <fill>
      <patternFill patternType="solid">
        <fgColor indexed="1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71">
    <xf numFmtId="0" fontId="0" fillId="0" borderId="0"/>
    <xf numFmtId="38" fontId="28" fillId="0" borderId="0" applyFont="0" applyFill="0" applyBorder="0" applyAlignment="0" applyProtection="0"/>
    <xf numFmtId="0" fontId="86" fillId="0" borderId="0">
      <alignment vertical="center"/>
    </xf>
    <xf numFmtId="42" fontId="29" fillId="0" borderId="0" applyFont="0" applyFill="0" applyBorder="0" applyAlignment="0" applyProtection="0"/>
    <xf numFmtId="176" fontId="65" fillId="0" borderId="0" applyFont="0" applyFill="0" applyBorder="0" applyAlignment="0" applyProtection="0"/>
    <xf numFmtId="196" fontId="65" fillId="0" borderId="0" applyFont="0" applyFill="0" applyBorder="0" applyAlignment="0" applyProtection="0"/>
    <xf numFmtId="197" fontId="65" fillId="0" borderId="0" applyFont="0" applyFill="0" applyBorder="0" applyAlignment="0" applyProtection="0"/>
    <xf numFmtId="0" fontId="30" fillId="0" borderId="1"/>
    <xf numFmtId="198" fontId="65" fillId="0" borderId="0" applyFont="0" applyFill="0" applyBorder="0" applyAlignment="0" applyProtection="0"/>
    <xf numFmtId="4" fontId="87" fillId="0" borderId="0" applyFont="0" applyFill="0" applyBorder="0" applyAlignment="0" applyProtection="0"/>
    <xf numFmtId="199" fontId="44" fillId="0" borderId="0" applyFont="0" applyFill="0" applyBorder="0" applyAlignment="0" applyProtection="0"/>
    <xf numFmtId="200" fontId="44" fillId="0" borderId="0" applyFont="0" applyFill="0" applyBorder="0" applyAlignment="0" applyProtection="0"/>
    <xf numFmtId="198" fontId="65" fillId="0" borderId="0" applyFont="0" applyFill="0" applyBorder="0" applyAlignment="0" applyProtection="0"/>
    <xf numFmtId="38" fontId="88" fillId="0" borderId="0" applyFont="0" applyFill="0" applyBorder="0" applyAlignment="0" applyProtection="0"/>
    <xf numFmtId="40" fontId="88" fillId="0" borderId="0" applyFont="0" applyFill="0" applyBorder="0" applyAlignment="0" applyProtection="0"/>
    <xf numFmtId="0" fontId="89" fillId="0" borderId="0"/>
    <xf numFmtId="0" fontId="4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4" fontId="32" fillId="0" borderId="2" applyFont="0" applyFill="0" applyBorder="0" applyAlignment="0" applyProtection="0"/>
    <xf numFmtId="9" fontId="5" fillId="2" borderId="0"/>
    <xf numFmtId="37" fontId="33" fillId="0" borderId="0"/>
    <xf numFmtId="37" fontId="33" fillId="0" borderId="0"/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168" fontId="73" fillId="0" borderId="0" applyFont="0" applyFill="0" applyBorder="0" applyAlignment="0" applyProtection="0">
      <alignment horizontal="center"/>
    </xf>
    <xf numFmtId="1" fontId="73" fillId="0" borderId="0" applyFont="0" applyFill="0" applyBorder="0" applyAlignment="0" applyProtection="0"/>
    <xf numFmtId="0" fontId="5" fillId="0" borderId="0"/>
    <xf numFmtId="16" fontId="14" fillId="0" borderId="3">
      <alignment horizontal="right"/>
    </xf>
    <xf numFmtId="16" fontId="14" fillId="0" borderId="3">
      <alignment horizontal="right"/>
    </xf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175" fontId="35" fillId="0" borderId="0"/>
    <xf numFmtId="175" fontId="35" fillId="0" borderId="0"/>
    <xf numFmtId="175" fontId="35" fillId="0" borderId="0"/>
    <xf numFmtId="175" fontId="35" fillId="0" borderId="0"/>
    <xf numFmtId="175" fontId="35" fillId="0" borderId="0"/>
    <xf numFmtId="175" fontId="35" fillId="0" borderId="0"/>
    <xf numFmtId="175" fontId="35" fillId="0" borderId="0"/>
    <xf numFmtId="175" fontId="35" fillId="0" borderId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9" borderId="0" applyNumberFormat="0" applyBorder="0" applyAlignment="0" applyProtection="0"/>
    <xf numFmtId="0" fontId="34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90" fillId="17" borderId="4">
      <alignment horizontal="centerContinuous" vertical="top"/>
    </xf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1" borderId="0" applyNumberFormat="0" applyBorder="0" applyAlignment="0" applyProtection="0"/>
    <xf numFmtId="0" fontId="37" fillId="0" borderId="5" applyFont="0" applyFill="0" applyBorder="0" applyAlignment="0" applyProtection="0">
      <alignment horizontal="center" vertical="center"/>
    </xf>
    <xf numFmtId="0" fontId="38" fillId="4" borderId="0" applyNumberFormat="0" applyBorder="0" applyAlignment="0" applyProtection="0"/>
    <xf numFmtId="176" fontId="39" fillId="22" borderId="6"/>
    <xf numFmtId="177" fontId="40" fillId="0" borderId="0" applyFill="0" applyBorder="0" applyAlignment="0"/>
    <xf numFmtId="178" fontId="40" fillId="0" borderId="0" applyFill="0" applyBorder="0" applyAlignment="0"/>
    <xf numFmtId="179" fontId="40" fillId="0" borderId="0" applyFill="0" applyBorder="0" applyAlignment="0"/>
    <xf numFmtId="180" fontId="40" fillId="0" borderId="0" applyFill="0" applyBorder="0" applyAlignment="0"/>
    <xf numFmtId="181" fontId="40" fillId="0" borderId="0" applyFill="0" applyBorder="0" applyAlignment="0"/>
    <xf numFmtId="177" fontId="40" fillId="0" borderId="0" applyFill="0" applyBorder="0" applyAlignment="0"/>
    <xf numFmtId="182" fontId="40" fillId="0" borderId="0" applyFill="0" applyBorder="0" applyAlignment="0"/>
    <xf numFmtId="178" fontId="40" fillId="0" borderId="0" applyFill="0" applyBorder="0" applyAlignment="0"/>
    <xf numFmtId="0" fontId="41" fillId="23" borderId="7" applyNumberFormat="0" applyAlignment="0" applyProtection="0"/>
    <xf numFmtId="0" fontId="42" fillId="0" borderId="0"/>
    <xf numFmtId="0" fontId="43" fillId="24" borderId="8" applyNumberFormat="0" applyAlignment="0" applyProtection="0"/>
    <xf numFmtId="167" fontId="1" fillId="0" borderId="0" applyFont="0" applyFill="0" applyBorder="0" applyAlignment="0" applyProtection="0"/>
    <xf numFmtId="177" fontId="4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1" fontId="26" fillId="0" borderId="0" applyFill="0" applyBorder="0" applyAlignment="0" applyProtection="0"/>
    <xf numFmtId="171" fontId="26" fillId="0" borderId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103" fillId="0" borderId="0" applyFont="0" applyFill="0" applyBorder="0" applyAlignment="0" applyProtection="0"/>
    <xf numFmtId="183" fontId="30" fillId="0" borderId="0"/>
    <xf numFmtId="3" fontId="5" fillId="25" borderId="0"/>
    <xf numFmtId="184" fontId="44" fillId="0" borderId="9" applyFont="0" applyAlignment="0">
      <alignment horizontal="center"/>
    </xf>
    <xf numFmtId="0" fontId="90" fillId="17" borderId="4">
      <alignment horizontal="centerContinuous" vertical="top"/>
    </xf>
    <xf numFmtId="178" fontId="40" fillId="0" borderId="0" applyFont="0" applyFill="0" applyBorder="0" applyAlignment="0" applyProtection="0"/>
    <xf numFmtId="185" fontId="5" fillId="0" borderId="0" applyFont="0" applyFill="0" applyBorder="0" applyAlignment="0" applyProtection="0"/>
    <xf numFmtId="1" fontId="10" fillId="25" borderId="0"/>
    <xf numFmtId="186" fontId="30" fillId="0" borderId="0"/>
    <xf numFmtId="0" fontId="45" fillId="0" borderId="0"/>
    <xf numFmtId="0" fontId="45" fillId="0" borderId="6"/>
    <xf numFmtId="0" fontId="40" fillId="0" borderId="0" applyProtection="0"/>
    <xf numFmtId="14" fontId="46" fillId="0" borderId="0" applyFill="0" applyBorder="0" applyAlignment="0"/>
    <xf numFmtId="0" fontId="40" fillId="0" borderId="0" applyProtection="0"/>
    <xf numFmtId="3" fontId="27" fillId="0" borderId="10" applyFill="0" applyBorder="0" applyProtection="0">
      <alignment horizontal="center" vertical="center"/>
    </xf>
    <xf numFmtId="170" fontId="30" fillId="0" borderId="0"/>
    <xf numFmtId="177" fontId="40" fillId="0" borderId="0" applyFill="0" applyBorder="0" applyAlignment="0"/>
    <xf numFmtId="178" fontId="40" fillId="0" borderId="0" applyFill="0" applyBorder="0" applyAlignment="0"/>
    <xf numFmtId="177" fontId="40" fillId="0" borderId="0" applyFill="0" applyBorder="0" applyAlignment="0"/>
    <xf numFmtId="182" fontId="40" fillId="0" borderId="0" applyFill="0" applyBorder="0" applyAlignment="0"/>
    <xf numFmtId="178" fontId="40" fillId="0" borderId="0" applyFill="0" applyBorder="0" applyAlignment="0"/>
    <xf numFmtId="0" fontId="47" fillId="0" borderId="0" applyNumberFormat="0" applyFill="0" applyBorder="0" applyAlignment="0" applyProtection="0"/>
    <xf numFmtId="2" fontId="40" fillId="0" borderId="0" applyProtection="0"/>
    <xf numFmtId="0" fontId="48" fillId="5" borderId="0" applyNumberFormat="0" applyBorder="0" applyAlignment="0" applyProtection="0"/>
    <xf numFmtId="38" fontId="2" fillId="17" borderId="0" applyNumberFormat="0" applyBorder="0" applyAlignment="0" applyProtection="0"/>
    <xf numFmtId="0" fontId="49" fillId="0" borderId="0">
      <alignment horizontal="left"/>
    </xf>
    <xf numFmtId="0" fontId="50" fillId="0" borderId="11" applyNumberFormat="0" applyAlignment="0" applyProtection="0">
      <alignment horizontal="left" vertical="center"/>
    </xf>
    <xf numFmtId="0" fontId="50" fillId="0" borderId="12">
      <alignment horizontal="left" vertical="center"/>
    </xf>
    <xf numFmtId="0" fontId="51" fillId="0" borderId="13" applyNumberFormat="0" applyFill="0" applyAlignment="0" applyProtection="0"/>
    <xf numFmtId="0" fontId="52" fillId="0" borderId="14" applyNumberFormat="0" applyFill="0" applyAlignment="0" applyProtection="0"/>
    <xf numFmtId="0" fontId="53" fillId="0" borderId="15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Protection="0"/>
    <xf numFmtId="0" fontId="50" fillId="0" borderId="0" applyProtection="0"/>
    <xf numFmtId="174" fontId="37" fillId="0" borderId="0" applyFont="0" applyFill="0" applyBorder="0" applyAlignment="0" applyProtection="0">
      <alignment horizontal="center" vertical="center"/>
    </xf>
    <xf numFmtId="10" fontId="2" fillId="26" borderId="16" applyNumberFormat="0" applyBorder="0" applyAlignment="0" applyProtection="0"/>
    <xf numFmtId="0" fontId="55" fillId="8" borderId="7" applyNumberFormat="0" applyAlignment="0" applyProtection="0"/>
    <xf numFmtId="0" fontId="55" fillId="8" borderId="7" applyNumberFormat="0" applyAlignment="0" applyProtection="0"/>
    <xf numFmtId="0" fontId="55" fillId="8" borderId="7" applyNumberFormat="0" applyAlignment="0" applyProtection="0"/>
    <xf numFmtId="0" fontId="55" fillId="8" borderId="7" applyNumberFormat="0" applyAlignment="0" applyProtection="0"/>
    <xf numFmtId="0" fontId="55" fillId="8" borderId="7" applyNumberFormat="0" applyAlignment="0" applyProtection="0"/>
    <xf numFmtId="0" fontId="56" fillId="27" borderId="6"/>
    <xf numFmtId="176" fontId="57" fillId="0" borderId="6"/>
    <xf numFmtId="177" fontId="40" fillId="0" borderId="0" applyFill="0" applyBorder="0" applyAlignment="0"/>
    <xf numFmtId="178" fontId="40" fillId="0" borderId="0" applyFill="0" applyBorder="0" applyAlignment="0"/>
    <xf numFmtId="177" fontId="40" fillId="0" borderId="0" applyFill="0" applyBorder="0" applyAlignment="0"/>
    <xf numFmtId="182" fontId="40" fillId="0" borderId="0" applyFill="0" applyBorder="0" applyAlignment="0"/>
    <xf numFmtId="178" fontId="40" fillId="0" borderId="0" applyFill="0" applyBorder="0" applyAlignment="0"/>
    <xf numFmtId="0" fontId="58" fillId="0" borderId="17" applyNumberFormat="0" applyFill="0" applyAlignment="0" applyProtection="0"/>
    <xf numFmtId="0" fontId="37" fillId="0" borderId="0" applyFont="0" applyFill="0" applyBorder="0" applyProtection="0">
      <alignment horizontal="center" vertical="center"/>
    </xf>
    <xf numFmtId="0" fontId="59" fillId="0" borderId="18"/>
    <xf numFmtId="0" fontId="60" fillId="28" borderId="0" applyNumberFormat="0" applyBorder="0" applyAlignment="0" applyProtection="0"/>
    <xf numFmtId="37" fontId="61" fillId="0" borderId="0"/>
    <xf numFmtId="185" fontId="62" fillId="0" borderId="0"/>
    <xf numFmtId="0" fontId="103" fillId="0" borderId="0"/>
    <xf numFmtId="0" fontId="5" fillId="0" borderId="0"/>
    <xf numFmtId="0" fontId="5" fillId="0" borderId="0"/>
    <xf numFmtId="0" fontId="3" fillId="0" borderId="0"/>
    <xf numFmtId="0" fontId="84" fillId="0" borderId="0"/>
    <xf numFmtId="0" fontId="26" fillId="0" borderId="0"/>
    <xf numFmtId="0" fontId="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03" fillId="0" borderId="0"/>
    <xf numFmtId="0" fontId="103" fillId="0" borderId="0"/>
    <xf numFmtId="0" fontId="5" fillId="29" borderId="19" applyNumberFormat="0" applyFont="0" applyAlignment="0" applyProtection="0"/>
    <xf numFmtId="0" fontId="63" fillId="23" borderId="20" applyNumberFormat="0" applyAlignment="0" applyProtection="0"/>
    <xf numFmtId="0" fontId="91" fillId="0" borderId="0" applyFont="0" applyFill="0" applyBorder="0" applyAlignment="0" applyProtection="0"/>
    <xf numFmtId="201" fontId="65" fillId="0" borderId="0" applyFont="0" applyFill="0" applyBorder="0" applyAlignment="0" applyProtection="0"/>
    <xf numFmtId="9" fontId="1" fillId="0" borderId="0" applyFont="0" applyFill="0" applyBorder="0" applyAlignment="0" applyProtection="0"/>
    <xf numFmtId="181" fontId="40" fillId="0" borderId="0" applyFont="0" applyFill="0" applyBorder="0" applyAlignment="0" applyProtection="0"/>
    <xf numFmtId="187" fontId="64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103" fillId="0" borderId="0" applyFont="0" applyFill="0" applyBorder="0" applyAlignment="0" applyProtection="0"/>
    <xf numFmtId="167" fontId="5" fillId="0" borderId="0" applyFont="0" applyFill="0" applyBorder="0" applyAlignment="0" applyProtection="0"/>
    <xf numFmtId="177" fontId="40" fillId="0" borderId="0" applyFill="0" applyBorder="0" applyAlignment="0"/>
    <xf numFmtId="178" fontId="40" fillId="0" borderId="0" applyFill="0" applyBorder="0" applyAlignment="0"/>
    <xf numFmtId="177" fontId="40" fillId="0" borderId="0" applyFill="0" applyBorder="0" applyAlignment="0"/>
    <xf numFmtId="182" fontId="40" fillId="0" borderId="0" applyFill="0" applyBorder="0" applyAlignment="0"/>
    <xf numFmtId="178" fontId="40" fillId="0" borderId="0" applyFill="0" applyBorder="0" applyAlignment="0"/>
    <xf numFmtId="165" fontId="5" fillId="0" borderId="0" applyFont="0" applyFill="0" applyBorder="0" applyAlignment="0" applyProtection="0"/>
    <xf numFmtId="188" fontId="40" fillId="0" borderId="0" applyFont="0" applyFill="0" applyBorder="0" applyAlignment="0" applyProtection="0"/>
    <xf numFmtId="1" fontId="5" fillId="0" borderId="21" applyNumberFormat="0" applyFill="0" applyAlignment="0" applyProtection="0">
      <alignment horizontal="center" vertical="center"/>
    </xf>
    <xf numFmtId="0" fontId="92" fillId="2" borderId="0"/>
    <xf numFmtId="0" fontId="45" fillId="0" borderId="0"/>
    <xf numFmtId="0" fontId="40" fillId="0" borderId="0"/>
    <xf numFmtId="0" fontId="5" fillId="0" borderId="0"/>
    <xf numFmtId="189" fontId="5" fillId="0" borderId="0" applyFont="0" applyFill="0" applyBorder="0" applyAlignment="0" applyProtection="0"/>
    <xf numFmtId="41" fontId="65" fillId="0" borderId="0" applyFont="0" applyFill="0" applyBorder="0" applyAlignment="0" applyProtection="0"/>
    <xf numFmtId="41" fontId="65" fillId="0" borderId="0" applyFont="0" applyFill="0" applyBorder="0" applyAlignment="0" applyProtection="0"/>
    <xf numFmtId="41" fontId="65" fillId="0" borderId="0" applyFont="0" applyFill="0" applyBorder="0" applyAlignment="0" applyProtection="0"/>
    <xf numFmtId="41" fontId="65" fillId="0" borderId="0" applyFont="0" applyFill="0" applyBorder="0" applyAlignment="0" applyProtection="0"/>
    <xf numFmtId="0" fontId="59" fillId="0" borderId="0"/>
    <xf numFmtId="0" fontId="45" fillId="0" borderId="6"/>
    <xf numFmtId="49" fontId="46" fillId="0" borderId="0" applyFill="0" applyBorder="0" applyAlignment="0"/>
    <xf numFmtId="190" fontId="40" fillId="0" borderId="0" applyFill="0" applyBorder="0" applyAlignment="0"/>
    <xf numFmtId="191" fontId="40" fillId="0" borderId="0" applyFill="0" applyBorder="0" applyAlignment="0"/>
    <xf numFmtId="0" fontId="66" fillId="30" borderId="0"/>
    <xf numFmtId="0" fontId="67" fillId="0" borderId="0" applyAlignment="0" applyProtection="0"/>
    <xf numFmtId="0" fontId="68" fillId="0" borderId="0" applyNumberFormat="0" applyFill="0" applyBorder="0" applyAlignment="0" applyProtection="0"/>
    <xf numFmtId="0" fontId="69" fillId="0" borderId="0">
      <alignment vertical="center"/>
    </xf>
    <xf numFmtId="0" fontId="40" fillId="0" borderId="22" applyProtection="0"/>
    <xf numFmtId="0" fontId="56" fillId="0" borderId="23"/>
    <xf numFmtId="0" fontId="56" fillId="0" borderId="6"/>
    <xf numFmtId="192" fontId="40" fillId="0" borderId="0" applyFont="0" applyFill="0" applyBorder="0" applyAlignment="0" applyProtection="0"/>
    <xf numFmtId="202" fontId="65" fillId="0" borderId="0" applyFont="0" applyFill="0" applyBorder="0" applyAlignment="0" applyProtection="0"/>
    <xf numFmtId="203" fontId="65" fillId="0" borderId="0" applyFont="0" applyFill="0" applyBorder="0" applyAlignment="0" applyProtection="0"/>
    <xf numFmtId="0" fontId="70" fillId="0" borderId="0" applyNumberFormat="0" applyFill="0" applyBorder="0" applyAlignment="0" applyProtection="0"/>
    <xf numFmtId="9" fontId="5" fillId="0" borderId="0" applyFont="0" applyFill="0" applyAlignment="0" applyProtection="0"/>
    <xf numFmtId="167" fontId="2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8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26" fillId="0" borderId="0" applyFont="0" applyFill="0" applyBorder="0" applyAlignment="0" applyProtection="0"/>
    <xf numFmtId="195" fontId="83" fillId="0" borderId="0" applyFill="0" applyBorder="0" applyAlignment="0" applyProtection="0"/>
    <xf numFmtId="185" fontId="5" fillId="0" borderId="0" applyFont="0" applyFill="0" applyBorder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5" fillId="0" borderId="1"/>
    <xf numFmtId="0" fontId="7" fillId="0" borderId="24"/>
    <xf numFmtId="0" fontId="71" fillId="0" borderId="0"/>
    <xf numFmtId="0" fontId="7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9" fontId="75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83" fillId="0" borderId="0"/>
    <xf numFmtId="0" fontId="5" fillId="0" borderId="0"/>
    <xf numFmtId="0" fontId="3" fillId="0" borderId="0"/>
    <xf numFmtId="0" fontId="5" fillId="0" borderId="0"/>
    <xf numFmtId="0" fontId="84" fillId="0" borderId="0"/>
    <xf numFmtId="0" fontId="26" fillId="0" borderId="0"/>
    <xf numFmtId="0" fontId="5" fillId="0" borderId="0"/>
    <xf numFmtId="0" fontId="82" fillId="0" borderId="0"/>
    <xf numFmtId="0" fontId="3" fillId="0" borderId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89" fontId="5" fillId="0" borderId="0" applyFont="0" applyFill="0" applyBorder="0" applyAlignment="0" applyProtection="0"/>
    <xf numFmtId="41" fontId="65" fillId="0" borderId="0" applyFont="0" applyFill="0" applyBorder="0" applyAlignment="0" applyProtection="0"/>
    <xf numFmtId="41" fontId="65" fillId="0" borderId="0" applyFont="0" applyFill="0" applyBorder="0" applyAlignment="0" applyProtection="0"/>
    <xf numFmtId="0" fontId="75" fillId="0" borderId="0"/>
    <xf numFmtId="0" fontId="78" fillId="0" borderId="0"/>
    <xf numFmtId="167" fontId="26" fillId="0" borderId="0" applyFont="0" applyFill="0" applyBorder="0" applyAlignment="0" applyProtection="0"/>
    <xf numFmtId="38" fontId="79" fillId="0" borderId="0" applyFont="0" applyFill="0" applyBorder="0" applyAlignment="0" applyProtection="0"/>
    <xf numFmtId="0" fontId="80" fillId="0" borderId="0"/>
    <xf numFmtId="0" fontId="30" fillId="0" borderId="1"/>
    <xf numFmtId="0" fontId="81" fillId="0" borderId="0" applyNumberFormat="0" applyFill="0" applyBorder="0" applyAlignment="0" applyProtection="0">
      <alignment vertical="top"/>
      <protection locked="0"/>
    </xf>
    <xf numFmtId="166" fontId="26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70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167" fontId="7" fillId="0" borderId="0" xfId="86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167" fontId="9" fillId="0" borderId="0" xfId="86" applyFont="1"/>
    <xf numFmtId="0" fontId="8" fillId="0" borderId="0" xfId="0" applyFont="1" applyAlignment="1">
      <alignment vertical="center"/>
    </xf>
    <xf numFmtId="0" fontId="10" fillId="0" borderId="0" xfId="0" applyFont="1"/>
    <xf numFmtId="0" fontId="8" fillId="0" borderId="16" xfId="0" applyFont="1" applyBorder="1" applyAlignment="1">
      <alignment horizontal="center" vertical="center"/>
    </xf>
    <xf numFmtId="0" fontId="9" fillId="0" borderId="0" xfId="0" applyFont="1" applyAlignment="1">
      <alignment vertical="justify"/>
    </xf>
    <xf numFmtId="167" fontId="6" fillId="0" borderId="0" xfId="86" applyFont="1" applyBorder="1"/>
    <xf numFmtId="167" fontId="6" fillId="0" borderId="0" xfId="86" applyFont="1"/>
    <xf numFmtId="0" fontId="6" fillId="0" borderId="0" xfId="0" applyFont="1"/>
    <xf numFmtId="0" fontId="6" fillId="0" borderId="0" xfId="0" applyFont="1" applyAlignment="1">
      <alignment vertical="justify"/>
    </xf>
    <xf numFmtId="167" fontId="6" fillId="0" borderId="0" xfId="0" applyNumberFormat="1" applyFont="1"/>
    <xf numFmtId="0" fontId="12" fillId="0" borderId="0" xfId="0" applyFont="1"/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8" fillId="0" borderId="0" xfId="0" applyFont="1" applyAlignment="1">
      <alignment horizontal="right" vertical="top"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 wrapText="1"/>
    </xf>
    <xf numFmtId="0" fontId="9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8" fillId="0" borderId="0" xfId="0" applyFont="1" applyAlignment="1"/>
    <xf numFmtId="0" fontId="11" fillId="0" borderId="0" xfId="0" applyFont="1"/>
    <xf numFmtId="0" fontId="8" fillId="0" borderId="0" xfId="0" quotePrefix="1" applyFont="1" applyAlignment="1">
      <alignment horizontal="center"/>
    </xf>
    <xf numFmtId="0" fontId="11" fillId="0" borderId="0" xfId="0" quotePrefix="1" applyFont="1" applyAlignment="1"/>
    <xf numFmtId="0" fontId="9" fillId="0" borderId="0" xfId="0" applyFont="1" applyAlignment="1">
      <alignment horizontal="right"/>
    </xf>
    <xf numFmtId="0" fontId="6" fillId="0" borderId="0" xfId="0" applyFont="1" applyAlignment="1">
      <alignment vertical="top"/>
    </xf>
    <xf numFmtId="0" fontId="6" fillId="31" borderId="0" xfId="0" applyFont="1" applyFill="1"/>
    <xf numFmtId="0" fontId="16" fillId="0" borderId="0" xfId="0" applyFont="1"/>
    <xf numFmtId="0" fontId="15" fillId="0" borderId="0" xfId="0" applyFont="1"/>
    <xf numFmtId="0" fontId="16" fillId="0" borderId="0" xfId="0" applyFont="1" applyBorder="1"/>
    <xf numFmtId="0" fontId="7" fillId="0" borderId="0" xfId="0" quotePrefix="1" applyFont="1"/>
    <xf numFmtId="0" fontId="15" fillId="0" borderId="0" xfId="0" applyFont="1" applyBorder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6" fillId="0" borderId="16" xfId="0" applyFont="1" applyBorder="1"/>
    <xf numFmtId="0" fontId="6" fillId="0" borderId="16" xfId="0" applyFont="1" applyBorder="1" applyAlignment="1">
      <alignment horizontal="right" vertical="top" wrapText="1"/>
    </xf>
    <xf numFmtId="0" fontId="8" fillId="0" borderId="0" xfId="0" applyFont="1" applyAlignment="1">
      <alignment vertical="justify"/>
    </xf>
    <xf numFmtId="0" fontId="6" fillId="0" borderId="16" xfId="0" applyFont="1" applyBorder="1" applyAlignment="1">
      <alignment vertical="top" wrapText="1"/>
    </xf>
    <xf numFmtId="0" fontId="8" fillId="0" borderId="16" xfId="0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1" fillId="0" borderId="0" xfId="0" applyFont="1" applyAlignment="1">
      <alignment vertical="top"/>
    </xf>
    <xf numFmtId="0" fontId="6" fillId="0" borderId="4" xfId="0" applyFont="1" applyBorder="1" applyAlignment="1">
      <alignment vertical="center"/>
    </xf>
    <xf numFmtId="0" fontId="8" fillId="0" borderId="16" xfId="158" applyFont="1" applyBorder="1" applyAlignment="1">
      <alignment horizontal="center" vertical="center"/>
    </xf>
    <xf numFmtId="0" fontId="8" fillId="31" borderId="16" xfId="158" applyFont="1" applyFill="1" applyBorder="1" applyAlignment="1">
      <alignment horizontal="right" vertical="center"/>
    </xf>
    <xf numFmtId="167" fontId="8" fillId="31" borderId="16" xfId="158" applyNumberFormat="1" applyFont="1" applyFill="1" applyBorder="1" applyAlignment="1">
      <alignment vertical="center"/>
    </xf>
    <xf numFmtId="0" fontId="8" fillId="31" borderId="16" xfId="158" applyFont="1" applyFill="1" applyBorder="1" applyAlignment="1">
      <alignment vertical="center"/>
    </xf>
    <xf numFmtId="0" fontId="8" fillId="0" borderId="16" xfId="158" applyFont="1" applyBorder="1" applyAlignment="1">
      <alignment vertical="center"/>
    </xf>
    <xf numFmtId="167" fontId="8" fillId="0" borderId="16" xfId="96" applyFont="1" applyBorder="1" applyAlignment="1">
      <alignment vertical="center"/>
    </xf>
    <xf numFmtId="167" fontId="8" fillId="31" borderId="16" xfId="96" applyFont="1" applyFill="1" applyBorder="1" applyAlignment="1">
      <alignment vertical="center"/>
    </xf>
    <xf numFmtId="167" fontId="7" fillId="0" borderId="0" xfId="0" applyNumberFormat="1" applyFont="1"/>
    <xf numFmtId="0" fontId="6" fillId="0" borderId="16" xfId="0" applyFont="1" applyBorder="1" applyAlignment="1">
      <alignment horizontal="center"/>
    </xf>
    <xf numFmtId="0" fontId="6" fillId="0" borderId="16" xfId="0" applyFont="1" applyFill="1" applyBorder="1" applyAlignment="1">
      <alignment vertical="top" wrapText="1"/>
    </xf>
    <xf numFmtId="167" fontId="6" fillId="0" borderId="16" xfId="96" applyFont="1" applyFill="1" applyBorder="1" applyAlignment="1">
      <alignment vertical="top" wrapText="1"/>
    </xf>
    <xf numFmtId="0" fontId="8" fillId="0" borderId="16" xfId="0" applyFont="1" applyBorder="1" applyAlignment="1">
      <alignment horizontal="right" vertical="top" wrapText="1"/>
    </xf>
    <xf numFmtId="0" fontId="8" fillId="0" borderId="16" xfId="0" applyFont="1" applyBorder="1" applyAlignment="1">
      <alignment vertical="top"/>
    </xf>
    <xf numFmtId="0" fontId="13" fillId="0" borderId="16" xfId="158" applyFont="1" applyBorder="1" applyAlignment="1">
      <alignment vertical="top"/>
    </xf>
    <xf numFmtId="0" fontId="6" fillId="0" borderId="16" xfId="158" applyFont="1" applyFill="1" applyBorder="1" applyAlignment="1">
      <alignment vertical="top" wrapText="1"/>
    </xf>
    <xf numFmtId="0" fontId="13" fillId="0" borderId="16" xfId="0" applyFont="1" applyFill="1" applyBorder="1" applyAlignment="1">
      <alignment vertical="top" wrapText="1"/>
    </xf>
    <xf numFmtId="0" fontId="6" fillId="0" borderId="16" xfId="0" applyFont="1" applyFill="1" applyBorder="1" applyAlignment="1">
      <alignment horizontal="left" vertical="top"/>
    </xf>
    <xf numFmtId="0" fontId="6" fillId="0" borderId="16" xfId="0" applyNumberFormat="1" applyFont="1" applyFill="1" applyBorder="1" applyAlignment="1">
      <alignment vertical="top"/>
    </xf>
    <xf numFmtId="0" fontId="6" fillId="0" borderId="16" xfId="96" applyNumberFormat="1" applyFont="1" applyFill="1" applyBorder="1" applyAlignment="1">
      <alignment vertical="top" wrapText="1"/>
    </xf>
    <xf numFmtId="0" fontId="6" fillId="0" borderId="16" xfId="96" applyNumberFormat="1" applyFont="1" applyFill="1" applyBorder="1" applyAlignment="1">
      <alignment horizontal="left" vertical="top" wrapText="1"/>
    </xf>
    <xf numFmtId="0" fontId="6" fillId="0" borderId="16" xfId="0" applyNumberFormat="1" applyFont="1" applyFill="1" applyBorder="1" applyAlignment="1">
      <alignment vertical="top" wrapText="1"/>
    </xf>
    <xf numFmtId="0" fontId="9" fillId="0" borderId="16" xfId="0" applyFont="1" applyBorder="1" applyAlignment="1">
      <alignment vertical="top" wrapText="1"/>
    </xf>
    <xf numFmtId="0" fontId="8" fillId="0" borderId="16" xfId="0" applyFont="1" applyBorder="1" applyAlignment="1">
      <alignment vertical="top" wrapText="1"/>
    </xf>
    <xf numFmtId="0" fontId="13" fillId="0" borderId="16" xfId="0" applyFont="1" applyBorder="1" applyAlignment="1">
      <alignment vertical="top" wrapText="1"/>
    </xf>
    <xf numFmtId="0" fontId="8" fillId="31" borderId="16" xfId="158" applyFont="1" applyFill="1" applyBorder="1" applyAlignment="1">
      <alignment horizontal="center" vertical="center"/>
    </xf>
    <xf numFmtId="0" fontId="8" fillId="31" borderId="4" xfId="158" applyFont="1" applyFill="1" applyBorder="1" applyAlignment="1">
      <alignment horizontal="center" vertical="center"/>
    </xf>
    <xf numFmtId="167" fontId="8" fillId="0" borderId="16" xfId="158" applyNumberFormat="1" applyFont="1" applyBorder="1" applyAlignment="1">
      <alignment vertical="center"/>
    </xf>
    <xf numFmtId="0" fontId="8" fillId="31" borderId="25" xfId="158" applyFont="1" applyFill="1" applyBorder="1" applyAlignment="1">
      <alignment horizontal="right" vertical="center"/>
    </xf>
    <xf numFmtId="0" fontId="8" fillId="0" borderId="25" xfId="158" applyFont="1" applyBorder="1" applyAlignment="1">
      <alignment horizontal="right" vertical="center"/>
    </xf>
    <xf numFmtId="0" fontId="6" fillId="0" borderId="16" xfId="0" applyFont="1" applyBorder="1" applyAlignment="1">
      <alignment horizontal="left"/>
    </xf>
    <xf numFmtId="167" fontId="6" fillId="0" borderId="16" xfId="86" applyFont="1" applyBorder="1"/>
    <xf numFmtId="167" fontId="6" fillId="0" borderId="16" xfId="86" applyFont="1" applyBorder="1" applyAlignment="1">
      <alignment horizontal="left"/>
    </xf>
    <xf numFmtId="0" fontId="17" fillId="0" borderId="16" xfId="0" applyFont="1" applyBorder="1" applyAlignment="1">
      <alignment horizontal="left"/>
    </xf>
    <xf numFmtId="167" fontId="23" fillId="0" borderId="0" xfId="86" applyFont="1" applyBorder="1" applyAlignment="1">
      <alignment horizontal="center" vertical="center"/>
    </xf>
    <xf numFmtId="167" fontId="24" fillId="0" borderId="0" xfId="86" applyFont="1"/>
    <xf numFmtId="0" fontId="24" fillId="0" borderId="0" xfId="0" applyFont="1"/>
    <xf numFmtId="0" fontId="24" fillId="0" borderId="26" xfId="0" applyFont="1" applyBorder="1"/>
    <xf numFmtId="0" fontId="24" fillId="0" borderId="26" xfId="0" applyFont="1" applyBorder="1" applyAlignment="1">
      <alignment horizontal="center"/>
    </xf>
    <xf numFmtId="167" fontId="24" fillId="0" borderId="26" xfId="86" applyFont="1" applyBorder="1"/>
    <xf numFmtId="167" fontId="24" fillId="0" borderId="0" xfId="86" applyFont="1" applyBorder="1"/>
    <xf numFmtId="0" fontId="23" fillId="0" borderId="27" xfId="0" applyFont="1" applyBorder="1" applyAlignment="1">
      <alignment horizontal="center"/>
    </xf>
    <xf numFmtId="0" fontId="25" fillId="0" borderId="27" xfId="0" applyFont="1" applyBorder="1"/>
    <xf numFmtId="0" fontId="24" fillId="0" borderId="27" xfId="0" applyFont="1" applyBorder="1" applyAlignment="1">
      <alignment horizontal="center"/>
    </xf>
    <xf numFmtId="167" fontId="24" fillId="0" borderId="27" xfId="86" applyFont="1" applyBorder="1"/>
    <xf numFmtId="0" fontId="24" fillId="0" borderId="27" xfId="0" applyFont="1" applyBorder="1"/>
    <xf numFmtId="0" fontId="24" fillId="0" borderId="27" xfId="0" applyFont="1" applyBorder="1" applyAlignment="1">
      <alignment horizontal="right"/>
    </xf>
    <xf numFmtId="167" fontId="24" fillId="32" borderId="0" xfId="86" applyFont="1" applyFill="1" applyBorder="1"/>
    <xf numFmtId="167" fontId="24" fillId="32" borderId="0" xfId="86" applyFont="1" applyFill="1"/>
    <xf numFmtId="0" fontId="24" fillId="32" borderId="0" xfId="0" applyFont="1" applyFill="1"/>
    <xf numFmtId="0" fontId="23" fillId="0" borderId="28" xfId="0" applyFont="1" applyBorder="1" applyAlignment="1">
      <alignment horizontal="center"/>
    </xf>
    <xf numFmtId="0" fontId="25" fillId="0" borderId="28" xfId="0" applyFont="1" applyBorder="1"/>
    <xf numFmtId="0" fontId="24" fillId="0" borderId="28" xfId="0" applyFont="1" applyBorder="1" applyAlignment="1">
      <alignment horizontal="center"/>
    </xf>
    <xf numFmtId="167" fontId="24" fillId="0" borderId="28" xfId="86" applyFont="1" applyBorder="1"/>
    <xf numFmtId="0" fontId="24" fillId="0" borderId="3" xfId="0" applyFont="1" applyBorder="1"/>
    <xf numFmtId="0" fontId="24" fillId="0" borderId="3" xfId="0" applyFont="1" applyBorder="1" applyAlignment="1">
      <alignment horizontal="right"/>
    </xf>
    <xf numFmtId="167" fontId="24" fillId="0" borderId="3" xfId="86" applyFont="1" applyBorder="1"/>
    <xf numFmtId="0" fontId="24" fillId="0" borderId="3" xfId="0" applyFont="1" applyBorder="1" applyAlignment="1">
      <alignment horizontal="center"/>
    </xf>
    <xf numFmtId="0" fontId="24" fillId="33" borderId="16" xfId="0" applyFont="1" applyFill="1" applyBorder="1" applyAlignment="1">
      <alignment horizontal="right"/>
    </xf>
    <xf numFmtId="0" fontId="23" fillId="33" borderId="16" xfId="0" applyFont="1" applyFill="1" applyBorder="1" applyAlignment="1">
      <alignment horizontal="right"/>
    </xf>
    <xf numFmtId="0" fontId="24" fillId="33" borderId="16" xfId="0" applyFont="1" applyFill="1" applyBorder="1" applyAlignment="1">
      <alignment horizontal="center"/>
    </xf>
    <xf numFmtId="167" fontId="24" fillId="33" borderId="16" xfId="86" applyFont="1" applyFill="1" applyBorder="1"/>
    <xf numFmtId="167" fontId="23" fillId="33" borderId="16" xfId="86" applyFont="1" applyFill="1" applyBorder="1"/>
    <xf numFmtId="0" fontId="23" fillId="33" borderId="16" xfId="0" applyFont="1" applyFill="1" applyBorder="1" applyAlignment="1">
      <alignment horizontal="center"/>
    </xf>
    <xf numFmtId="0" fontId="23" fillId="33" borderId="16" xfId="0" applyFont="1" applyFill="1" applyBorder="1"/>
    <xf numFmtId="0" fontId="24" fillId="34" borderId="16" xfId="0" applyFont="1" applyFill="1" applyBorder="1" applyAlignment="1">
      <alignment horizontal="center"/>
    </xf>
    <xf numFmtId="167" fontId="23" fillId="34" borderId="16" xfId="86" applyFont="1" applyFill="1" applyBorder="1"/>
    <xf numFmtId="0" fontId="23" fillId="34" borderId="16" xfId="0" applyFont="1" applyFill="1" applyBorder="1" applyAlignment="1">
      <alignment horizontal="right"/>
    </xf>
    <xf numFmtId="0" fontId="24" fillId="34" borderId="16" xfId="0" applyFont="1" applyFill="1" applyBorder="1" applyAlignment="1">
      <alignment horizontal="right"/>
    </xf>
    <xf numFmtId="167" fontId="24" fillId="34" borderId="16" xfId="86" applyFont="1" applyFill="1" applyBorder="1"/>
    <xf numFmtId="2" fontId="24" fillId="0" borderId="3" xfId="0" applyNumberFormat="1" applyFont="1" applyBorder="1" applyAlignment="1">
      <alignment horizontal="right"/>
    </xf>
    <xf numFmtId="0" fontId="23" fillId="34" borderId="16" xfId="0" applyFont="1" applyFill="1" applyBorder="1" applyAlignment="1">
      <alignment horizontal="center"/>
    </xf>
    <xf numFmtId="0" fontId="23" fillId="34" borderId="16" xfId="0" applyFont="1" applyFill="1" applyBorder="1"/>
    <xf numFmtId="0" fontId="93" fillId="0" borderId="0" xfId="0" applyFont="1"/>
    <xf numFmtId="0" fontId="94" fillId="0" borderId="0" xfId="0" applyFont="1" applyAlignment="1"/>
    <xf numFmtId="0" fontId="95" fillId="0" borderId="0" xfId="0" applyFont="1"/>
    <xf numFmtId="0" fontId="104" fillId="0" borderId="0" xfId="0" applyFont="1" applyAlignment="1"/>
    <xf numFmtId="0" fontId="20" fillId="0" borderId="0" xfId="0" applyFont="1" applyAlignment="1">
      <alignment horizontal="center"/>
    </xf>
    <xf numFmtId="0" fontId="97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98" fillId="0" borderId="0" xfId="0" applyFont="1"/>
    <xf numFmtId="0" fontId="12" fillId="0" borderId="16" xfId="0" applyFont="1" applyBorder="1"/>
    <xf numFmtId="167" fontId="8" fillId="0" borderId="16" xfId="86" applyFont="1" applyBorder="1" applyAlignment="1">
      <alignment vertical="center"/>
    </xf>
    <xf numFmtId="2" fontId="24" fillId="0" borderId="3" xfId="0" applyNumberFormat="1" applyFont="1" applyBorder="1" applyAlignment="1">
      <alignment horizontal="center"/>
    </xf>
    <xf numFmtId="0" fontId="8" fillId="35" borderId="16" xfId="0" applyFont="1" applyFill="1" applyBorder="1" applyAlignment="1">
      <alignment horizontal="center" vertical="center"/>
    </xf>
    <xf numFmtId="0" fontId="8" fillId="35" borderId="26" xfId="158" applyFont="1" applyFill="1" applyBorder="1" applyAlignment="1">
      <alignment horizontal="center"/>
    </xf>
    <xf numFmtId="0" fontId="8" fillId="35" borderId="29" xfId="158" applyFont="1" applyFill="1" applyBorder="1" applyAlignment="1">
      <alignment horizontal="center" vertical="justify"/>
    </xf>
    <xf numFmtId="0" fontId="8" fillId="35" borderId="29" xfId="158" applyFont="1" applyFill="1" applyBorder="1" applyAlignment="1">
      <alignment horizontal="center" vertical="center"/>
    </xf>
    <xf numFmtId="0" fontId="8" fillId="35" borderId="30" xfId="0" applyFont="1" applyFill="1" applyBorder="1" applyAlignment="1">
      <alignment horizontal="center" vertical="justify"/>
    </xf>
    <xf numFmtId="0" fontId="8" fillId="35" borderId="26" xfId="0" applyFont="1" applyFill="1" applyBorder="1" applyAlignment="1">
      <alignment horizontal="center" vertical="justify"/>
    </xf>
    <xf numFmtId="167" fontId="8" fillId="35" borderId="26" xfId="86" applyNumberFormat="1" applyFont="1" applyFill="1" applyBorder="1" applyAlignment="1">
      <alignment horizontal="center" vertical="justify"/>
    </xf>
    <xf numFmtId="0" fontId="8" fillId="35" borderId="31" xfId="0" applyFont="1" applyFill="1" applyBorder="1" applyAlignment="1">
      <alignment horizontal="center"/>
    </xf>
    <xf numFmtId="0" fontId="8" fillId="35" borderId="21" xfId="0" applyFont="1" applyFill="1" applyBorder="1" applyAlignment="1">
      <alignment horizontal="center"/>
    </xf>
    <xf numFmtId="167" fontId="12" fillId="35" borderId="21" xfId="86" applyNumberFormat="1" applyFont="1" applyFill="1" applyBorder="1" applyAlignment="1">
      <alignment horizontal="center" vertical="center"/>
    </xf>
    <xf numFmtId="0" fontId="12" fillId="35" borderId="21" xfId="0" applyFont="1" applyFill="1" applyBorder="1" applyAlignment="1">
      <alignment horizontal="center"/>
    </xf>
    <xf numFmtId="0" fontId="8" fillId="35" borderId="16" xfId="0" applyFont="1" applyFill="1" applyBorder="1" applyAlignment="1">
      <alignment horizontal="center" vertical="center" wrapText="1"/>
    </xf>
    <xf numFmtId="167" fontId="8" fillId="35" borderId="26" xfId="86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167" fontId="9" fillId="0" borderId="16" xfId="0" applyNumberFormat="1" applyFont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167" fontId="9" fillId="0" borderId="16" xfId="86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9" fillId="0" borderId="25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2" fillId="0" borderId="16" xfId="0" applyFont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9" fillId="0" borderId="25" xfId="158" applyFont="1" applyBorder="1" applyAlignment="1">
      <alignment horizontal="center" vertical="center"/>
    </xf>
    <xf numFmtId="167" fontId="9" fillId="0" borderId="16" xfId="158" applyNumberFormat="1" applyFont="1" applyBorder="1" applyAlignment="1">
      <alignment vertical="center"/>
    </xf>
    <xf numFmtId="0" fontId="9" fillId="0" borderId="16" xfId="158" applyFont="1" applyBorder="1" applyAlignment="1">
      <alignment vertical="center"/>
    </xf>
    <xf numFmtId="167" fontId="9" fillId="0" borderId="16" xfId="96" applyFont="1" applyBorder="1" applyAlignment="1">
      <alignment vertical="center"/>
    </xf>
    <xf numFmtId="0" fontId="9" fillId="0" borderId="0" xfId="158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16" xfId="158" applyFont="1" applyBorder="1" applyAlignment="1">
      <alignment horizontal="center" vertical="center"/>
    </xf>
    <xf numFmtId="0" fontId="12" fillId="31" borderId="16" xfId="158" applyFont="1" applyFill="1" applyBorder="1" applyAlignment="1">
      <alignment horizontal="center" vertical="center"/>
    </xf>
    <xf numFmtId="0" fontId="8" fillId="0" borderId="4" xfId="158" applyFont="1" applyFill="1" applyBorder="1" applyAlignment="1">
      <alignment horizontal="center" vertical="center"/>
    </xf>
    <xf numFmtId="0" fontId="8" fillId="0" borderId="4" xfId="158" applyFont="1" applyFill="1" applyBorder="1" applyAlignment="1">
      <alignment horizontal="right" vertical="center"/>
    </xf>
    <xf numFmtId="167" fontId="8" fillId="0" borderId="16" xfId="158" applyNumberFormat="1" applyFont="1" applyFill="1" applyBorder="1" applyAlignment="1">
      <alignment vertical="center"/>
    </xf>
    <xf numFmtId="0" fontId="8" fillId="0" borderId="16" xfId="158" applyFont="1" applyFill="1" applyBorder="1" applyAlignment="1">
      <alignment vertical="center"/>
    </xf>
    <xf numFmtId="167" fontId="8" fillId="0" borderId="16" xfId="96" applyFont="1" applyFill="1" applyBorder="1" applyAlignment="1">
      <alignment vertical="center"/>
    </xf>
    <xf numFmtId="0" fontId="8" fillId="35" borderId="32" xfId="0" applyFont="1" applyFill="1" applyBorder="1"/>
    <xf numFmtId="0" fontId="8" fillId="35" borderId="29" xfId="0" applyFont="1" applyFill="1" applyBorder="1"/>
    <xf numFmtId="167" fontId="12" fillId="35" borderId="29" xfId="86" applyNumberFormat="1" applyFont="1" applyFill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167" fontId="6" fillId="0" borderId="16" xfId="86" applyFont="1" applyBorder="1" applyAlignment="1">
      <alignment vertical="center"/>
    </xf>
    <xf numFmtId="10" fontId="6" fillId="0" borderId="16" xfId="175" applyNumberFormat="1" applyFont="1" applyBorder="1" applyAlignment="1">
      <alignment vertical="center"/>
    </xf>
    <xf numFmtId="0" fontId="6" fillId="0" borderId="16" xfId="0" applyFont="1" applyBorder="1" applyAlignment="1">
      <alignment horizontal="right" vertical="center"/>
    </xf>
    <xf numFmtId="167" fontId="6" fillId="0" borderId="16" xfId="86" applyFont="1" applyBorder="1" applyAlignment="1">
      <alignment horizontal="right" vertical="center"/>
    </xf>
    <xf numFmtId="0" fontId="6" fillId="31" borderId="16" xfId="0" applyFont="1" applyFill="1" applyBorder="1" applyAlignment="1">
      <alignment horizontal="right" vertical="center"/>
    </xf>
    <xf numFmtId="0" fontId="12" fillId="31" borderId="16" xfId="0" applyFont="1" applyFill="1" applyBorder="1" applyAlignment="1">
      <alignment horizontal="right" vertical="center"/>
    </xf>
    <xf numFmtId="167" fontId="6" fillId="31" borderId="16" xfId="86" applyFont="1" applyFill="1" applyBorder="1" applyAlignment="1">
      <alignment vertical="center"/>
    </xf>
    <xf numFmtId="10" fontId="6" fillId="31" borderId="16" xfId="175" applyNumberFormat="1" applyFont="1" applyFill="1" applyBorder="1" applyAlignment="1">
      <alignment vertical="center"/>
    </xf>
    <xf numFmtId="0" fontId="12" fillId="0" borderId="29" xfId="0" applyFont="1" applyBorder="1" applyAlignment="1">
      <alignment horizontal="center" vertical="center"/>
    </xf>
    <xf numFmtId="0" fontId="12" fillId="0" borderId="29" xfId="0" applyFont="1" applyBorder="1" applyAlignment="1">
      <alignment horizontal="right" vertical="center"/>
    </xf>
    <xf numFmtId="167" fontId="6" fillId="0" borderId="29" xfId="86" applyFont="1" applyBorder="1" applyAlignment="1">
      <alignment vertical="center"/>
    </xf>
    <xf numFmtId="10" fontId="6" fillId="0" borderId="29" xfId="175" applyNumberFormat="1" applyFont="1" applyBorder="1" applyAlignment="1">
      <alignment vertical="center"/>
    </xf>
    <xf numFmtId="0" fontId="12" fillId="0" borderId="16" xfId="0" applyFont="1" applyBorder="1" applyAlignment="1">
      <alignment horizontal="right" vertical="center"/>
    </xf>
    <xf numFmtId="167" fontId="12" fillId="0" borderId="16" xfId="86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17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169" fontId="6" fillId="0" borderId="38" xfId="86" applyNumberFormat="1" applyFont="1" applyBorder="1" applyAlignment="1">
      <alignment horizontal="right" vertical="center"/>
    </xf>
    <xf numFmtId="169" fontId="6" fillId="0" borderId="16" xfId="86" applyNumberFormat="1" applyFont="1" applyBorder="1" applyAlignment="1">
      <alignment horizontal="right" vertical="center"/>
    </xf>
    <xf numFmtId="0" fontId="6" fillId="0" borderId="39" xfId="0" applyFont="1" applyBorder="1" applyAlignment="1">
      <alignment vertical="center"/>
    </xf>
    <xf numFmtId="169" fontId="6" fillId="0" borderId="40" xfId="86" applyNumberFormat="1" applyFont="1" applyBorder="1" applyAlignment="1">
      <alignment horizontal="right" vertical="center"/>
    </xf>
    <xf numFmtId="167" fontId="6" fillId="0" borderId="41" xfId="86" applyFont="1" applyBorder="1" applyAlignment="1">
      <alignment horizontal="right" vertical="center"/>
    </xf>
    <xf numFmtId="0" fontId="6" fillId="0" borderId="42" xfId="0" applyFont="1" applyBorder="1" applyAlignment="1">
      <alignment vertical="center"/>
    </xf>
    <xf numFmtId="0" fontId="6" fillId="0" borderId="16" xfId="0" applyNumberFormat="1" applyFont="1" applyBorder="1" applyAlignment="1">
      <alignment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vertical="center" wrapText="1"/>
    </xf>
    <xf numFmtId="2" fontId="6" fillId="0" borderId="16" xfId="0" applyNumberFormat="1" applyFont="1" applyBorder="1" applyAlignment="1">
      <alignment horizontal="center" vertical="center" wrapText="1"/>
    </xf>
    <xf numFmtId="0" fontId="18" fillId="0" borderId="16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vertical="top" wrapText="1"/>
    </xf>
    <xf numFmtId="0" fontId="12" fillId="35" borderId="21" xfId="0" applyFont="1" applyFill="1" applyBorder="1" applyAlignment="1">
      <alignment horizontal="center" vertical="center"/>
    </xf>
    <xf numFmtId="0" fontId="12" fillId="35" borderId="29" xfId="0" applyFont="1" applyFill="1" applyBorder="1" applyAlignment="1">
      <alignment horizontal="center" vertical="top"/>
    </xf>
    <xf numFmtId="0" fontId="12" fillId="0" borderId="16" xfId="0" applyFont="1" applyBorder="1" applyAlignment="1">
      <alignment vertical="center"/>
    </xf>
    <xf numFmtId="0" fontId="9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04" fillId="0" borderId="0" xfId="0" applyFont="1" applyAlignment="1">
      <alignment horizontal="right"/>
    </xf>
    <xf numFmtId="0" fontId="101" fillId="0" borderId="0" xfId="0" applyFont="1" applyAlignment="1">
      <alignment horizontal="center" vertical="center"/>
    </xf>
    <xf numFmtId="0" fontId="8" fillId="35" borderId="26" xfId="158" applyFont="1" applyFill="1" applyBorder="1" applyAlignment="1">
      <alignment horizontal="center" vertical="center"/>
    </xf>
    <xf numFmtId="0" fontId="8" fillId="35" borderId="29" xfId="158" applyFont="1" applyFill="1" applyBorder="1" applyAlignment="1">
      <alignment horizontal="center" vertical="center"/>
    </xf>
    <xf numFmtId="167" fontId="8" fillId="35" borderId="26" xfId="158" applyNumberFormat="1" applyFont="1" applyFill="1" applyBorder="1" applyAlignment="1">
      <alignment horizontal="center" vertical="center"/>
    </xf>
    <xf numFmtId="167" fontId="8" fillId="35" borderId="29" xfId="158" applyNumberFormat="1" applyFont="1" applyFill="1" applyBorder="1" applyAlignment="1">
      <alignment horizontal="center" vertical="center"/>
    </xf>
    <xf numFmtId="0" fontId="8" fillId="35" borderId="4" xfId="158" applyFont="1" applyFill="1" applyBorder="1" applyAlignment="1">
      <alignment horizontal="center" vertical="justify"/>
    </xf>
    <xf numFmtId="0" fontId="8" fillId="35" borderId="12" xfId="158" applyFont="1" applyFill="1" applyBorder="1" applyAlignment="1">
      <alignment horizontal="center" vertical="justify"/>
    </xf>
    <xf numFmtId="0" fontId="8" fillId="35" borderId="25" xfId="158" applyFont="1" applyFill="1" applyBorder="1" applyAlignment="1">
      <alignment horizontal="center" vertical="justify"/>
    </xf>
    <xf numFmtId="0" fontId="8" fillId="0" borderId="0" xfId="0" applyFont="1" applyAlignment="1">
      <alignment horizontal="left"/>
    </xf>
    <xf numFmtId="0" fontId="12" fillId="35" borderId="26" xfId="0" applyFont="1" applyFill="1" applyBorder="1" applyAlignment="1">
      <alignment horizontal="center" vertical="center"/>
    </xf>
    <xf numFmtId="0" fontId="12" fillId="35" borderId="29" xfId="0" applyFont="1" applyFill="1" applyBorder="1" applyAlignment="1">
      <alignment horizontal="center" vertical="center"/>
    </xf>
    <xf numFmtId="0" fontId="105" fillId="0" borderId="0" xfId="0" applyFont="1" applyAlignment="1">
      <alignment horizontal="center" vertical="center"/>
    </xf>
    <xf numFmtId="0" fontId="12" fillId="0" borderId="0" xfId="0" applyFont="1" applyAlignment="1"/>
    <xf numFmtId="0" fontId="8" fillId="0" borderId="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35" borderId="26" xfId="0" applyFont="1" applyFill="1" applyBorder="1" applyAlignment="1">
      <alignment vertical="center"/>
    </xf>
    <xf numFmtId="0" fontId="8" fillId="35" borderId="29" xfId="0" applyFont="1" applyFill="1" applyBorder="1" applyAlignment="1">
      <alignment vertical="center"/>
    </xf>
    <xf numFmtId="0" fontId="12" fillId="0" borderId="4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12" fillId="0" borderId="4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25" xfId="0" applyFont="1" applyBorder="1" applyAlignment="1">
      <alignment vertical="center"/>
    </xf>
    <xf numFmtId="0" fontId="8" fillId="35" borderId="26" xfId="0" applyFont="1" applyFill="1" applyBorder="1" applyAlignment="1">
      <alignment horizontal="center" vertical="center"/>
    </xf>
    <xf numFmtId="0" fontId="8" fillId="35" borderId="29" xfId="0" applyFont="1" applyFill="1" applyBorder="1" applyAlignment="1">
      <alignment horizontal="center" vertical="center"/>
    </xf>
    <xf numFmtId="0" fontId="8" fillId="35" borderId="30" xfId="0" applyFont="1" applyFill="1" applyBorder="1" applyAlignment="1">
      <alignment horizontal="center" vertical="center"/>
    </xf>
    <xf numFmtId="0" fontId="8" fillId="35" borderId="33" xfId="0" applyFont="1" applyFill="1" applyBorder="1" applyAlignment="1">
      <alignment horizontal="center" vertical="center"/>
    </xf>
    <xf numFmtId="0" fontId="8" fillId="35" borderId="34" xfId="0" applyFont="1" applyFill="1" applyBorder="1" applyAlignment="1">
      <alignment horizontal="center" vertical="center"/>
    </xf>
    <xf numFmtId="0" fontId="8" fillId="35" borderId="32" xfId="0" applyFont="1" applyFill="1" applyBorder="1" applyAlignment="1">
      <alignment horizontal="center" vertical="center"/>
    </xf>
    <xf numFmtId="0" fontId="8" fillId="35" borderId="45" xfId="0" applyFont="1" applyFill="1" applyBorder="1" applyAlignment="1">
      <alignment horizontal="center" vertical="center"/>
    </xf>
    <xf numFmtId="0" fontId="8" fillId="35" borderId="44" xfId="0" applyFont="1" applyFill="1" applyBorder="1" applyAlignment="1">
      <alignment horizontal="center" vertical="center"/>
    </xf>
    <xf numFmtId="167" fontId="8" fillId="35" borderId="26" xfId="86" applyFont="1" applyFill="1" applyBorder="1" applyAlignment="1">
      <alignment horizontal="center" vertical="center"/>
    </xf>
    <xf numFmtId="167" fontId="8" fillId="35" borderId="29" xfId="86" applyFont="1" applyFill="1" applyBorder="1" applyAlignment="1">
      <alignment horizontal="center" vertical="center"/>
    </xf>
    <xf numFmtId="167" fontId="8" fillId="35" borderId="4" xfId="86" applyFont="1" applyFill="1" applyBorder="1" applyAlignment="1">
      <alignment horizontal="center" vertical="center"/>
    </xf>
    <xf numFmtId="167" fontId="8" fillId="35" borderId="25" xfId="86" applyFont="1" applyFill="1" applyBorder="1" applyAlignment="1">
      <alignment horizontal="center" vertical="center"/>
    </xf>
  </cellXfs>
  <cellStyles count="271">
    <cellStyle name=",." xfId="1"/>
    <cellStyle name=",;F'KOIT[[WAAHK" xfId="2"/>
    <cellStyle name="??" xfId="3"/>
    <cellStyle name="?? [0.00]_????" xfId="4"/>
    <cellStyle name="?? [0]_PERSONAL" xfId="5"/>
    <cellStyle name="???? [0.00]_????" xfId="6"/>
    <cellStyle name="????????" xfId="7"/>
    <cellStyle name="??????[0]_PERSONAL" xfId="8"/>
    <cellStyle name="??????PERSONAL" xfId="9"/>
    <cellStyle name="?????[0]_PERSONAL" xfId="10"/>
    <cellStyle name="?????PERSONAL" xfId="11"/>
    <cellStyle name="????_????" xfId="12"/>
    <cellStyle name="???[0]_PERSONAL" xfId="13"/>
    <cellStyle name="???_PERSONAL" xfId="14"/>
    <cellStyle name="??_??" xfId="15"/>
    <cellStyle name="?@??laroux" xfId="16"/>
    <cellStyle name="_air cost R1" xfId="17"/>
    <cellStyle name="_Cost Air Option  2" xfId="18"/>
    <cellStyle name="_COST BOQ_AC_Rev.4" xfId="19"/>
    <cellStyle name="_Cost San  Thonglor ( 30 - 3 - 07 )" xfId="20"/>
    <cellStyle name="_Cost San &amp; Fire Esso Data (26-1-10 )" xfId="21"/>
    <cellStyle name="_COST SAN &amp; FIRE(8-8-06)" xfId="22"/>
    <cellStyle name="_SAN " xfId="23"/>
    <cellStyle name="_VE SAN &amp; FIRE royal orchid" xfId="24"/>
    <cellStyle name="_ท่อ Riser SW CI เป็น PVC 13.5 (25-3-10)" xfId="25"/>
    <cellStyle name="’ส [0.00]_001-P" xfId="26"/>
    <cellStyle name="’ส_001-P" xfId="27"/>
    <cellStyle name="”๑•\ฆ" xfId="28"/>
    <cellStyle name="=C:\WINDOWS\SYSTEM32\COMMAND.COM" xfId="29"/>
    <cellStyle name="•W€_001.WK1" xfId="30"/>
    <cellStyle name="•W_001.WK1" xfId="31"/>
    <cellStyle name="…ๆุ่ [0.00]_001-P" xfId="32"/>
    <cellStyle name="…ๆุ่_001-P" xfId="33"/>
    <cellStyle name="ฌ”P…" xfId="34"/>
    <cellStyle name="ฎ”" xfId="35"/>
    <cellStyle name="0,0_x000d__x000a_NA_x000d__x000a_" xfId="36"/>
    <cellStyle name="2" xfId="37"/>
    <cellStyle name="2_MIT-SPEC-M-15-09-05" xfId="38"/>
    <cellStyle name="20% - Accent1 2" xfId="39"/>
    <cellStyle name="20% - Accent2 2" xfId="40"/>
    <cellStyle name="20% - Accent3 2" xfId="41"/>
    <cellStyle name="20% - Accent4 2" xfId="42"/>
    <cellStyle name="20% - Accent5 2" xfId="43"/>
    <cellStyle name="20% - Accent6 2" xfId="44"/>
    <cellStyle name="๒Wลว - Style1" xfId="45"/>
    <cellStyle name="๒Wลว - Style2" xfId="46"/>
    <cellStyle name="๒Wลว - Style3" xfId="47"/>
    <cellStyle name="๒Wลว - Style4" xfId="48"/>
    <cellStyle name="๒Wลว - Style5" xfId="49"/>
    <cellStyle name="๒Wลว - Style6" xfId="50"/>
    <cellStyle name="๒Wลว - Style7" xfId="51"/>
    <cellStyle name="๒Wลว - Style8" xfId="52"/>
    <cellStyle name="40% - Accent1 2" xfId="53"/>
    <cellStyle name="40% - Accent2 2" xfId="54"/>
    <cellStyle name="40% - Accent3 2" xfId="55"/>
    <cellStyle name="40% - Accent4 2" xfId="56"/>
    <cellStyle name="40% - Accent5 2" xfId="57"/>
    <cellStyle name="40% - Accent6 2" xfId="58"/>
    <cellStyle name="60% - Accent1 2" xfId="59"/>
    <cellStyle name="60% - Accent2 2" xfId="60"/>
    <cellStyle name="60% - Accent3 2" xfId="61"/>
    <cellStyle name="60% - Accent4 2" xfId="62"/>
    <cellStyle name="60% - Accent5 2" xfId="63"/>
    <cellStyle name="60% - Accent6 2" xfId="64"/>
    <cellStyle name="abc" xfId="65"/>
    <cellStyle name="Accent1 2" xfId="66"/>
    <cellStyle name="Accent2 2" xfId="67"/>
    <cellStyle name="Accent3 2" xfId="68"/>
    <cellStyle name="Accent4 2" xfId="69"/>
    <cellStyle name="Accent5 2" xfId="70"/>
    <cellStyle name="Accent6 2" xfId="71"/>
    <cellStyle name="APPEAR" xfId="72"/>
    <cellStyle name="Bad 2" xfId="73"/>
    <cellStyle name="BOLDSH - Style1" xfId="74"/>
    <cellStyle name="Calc Currency (0)" xfId="75"/>
    <cellStyle name="Calc Currency (2)" xfId="76"/>
    <cellStyle name="Calc Percent (0)" xfId="77"/>
    <cellStyle name="Calc Percent (1)" xfId="78"/>
    <cellStyle name="Calc Percent (2)" xfId="79"/>
    <cellStyle name="Calc Units (0)" xfId="80"/>
    <cellStyle name="Calc Units (1)" xfId="81"/>
    <cellStyle name="Calc Units (2)" xfId="82"/>
    <cellStyle name="Calculation 2" xfId="83"/>
    <cellStyle name="category" xfId="84"/>
    <cellStyle name="Check Cell 2" xfId="85"/>
    <cellStyle name="Comma" xfId="86" builtinId="3"/>
    <cellStyle name="Comma [00]" xfId="87"/>
    <cellStyle name="Comma 2" xfId="88"/>
    <cellStyle name="Comma 2 2" xfId="89"/>
    <cellStyle name="Comma 2 2 2" xfId="90"/>
    <cellStyle name="Comma 2 2 2 2" xfId="91"/>
    <cellStyle name="Comma 2 2 3" xfId="92"/>
    <cellStyle name="Comma 2 3" xfId="93"/>
    <cellStyle name="Comma 2 3 2" xfId="94"/>
    <cellStyle name="Comma 2_Cost S&amp;F IKEA(R1) (30-7-10 )" xfId="95"/>
    <cellStyle name="Comma 3" xfId="96"/>
    <cellStyle name="Comma 3 2" xfId="97"/>
    <cellStyle name="Comma 3 3" xfId="98"/>
    <cellStyle name="Comma 4" xfId="99"/>
    <cellStyle name="Comma 5" xfId="100"/>
    <cellStyle name="Comma 6" xfId="101"/>
    <cellStyle name="Comma 7" xfId="102"/>
    <cellStyle name="Comma 8" xfId="103"/>
    <cellStyle name="comma zerodec" xfId="104"/>
    <cellStyle name="Comma0" xfId="105"/>
    <cellStyle name="COMMON (0)  D1" xfId="106"/>
    <cellStyle name="company_title" xfId="107"/>
    <cellStyle name="Currency [00]" xfId="108"/>
    <cellStyle name="Currency 2" xfId="109"/>
    <cellStyle name="Currency0" xfId="110"/>
    <cellStyle name="Currency1" xfId="111"/>
    <cellStyle name="Custom - Style8" xfId="112"/>
    <cellStyle name="Data   - Style2" xfId="113"/>
    <cellStyle name="Date" xfId="114"/>
    <cellStyle name="Date Short" xfId="115"/>
    <cellStyle name="Date_Cost San &amp; Fire Neumo ( 14-8-08 )" xfId="116"/>
    <cellStyle name="Dillernia=14" xfId="117"/>
    <cellStyle name="Dollar (zero dec)" xfId="118"/>
    <cellStyle name="Enter Currency (0)" xfId="119"/>
    <cellStyle name="Enter Currency (2)" xfId="120"/>
    <cellStyle name="Enter Units (0)" xfId="121"/>
    <cellStyle name="Enter Units (1)" xfId="122"/>
    <cellStyle name="Enter Units (2)" xfId="123"/>
    <cellStyle name="Explanatory Text 2" xfId="124"/>
    <cellStyle name="Fixed" xfId="125"/>
    <cellStyle name="Good 2" xfId="126"/>
    <cellStyle name="Grey" xfId="127"/>
    <cellStyle name="HEADER" xfId="128"/>
    <cellStyle name="Header1" xfId="129"/>
    <cellStyle name="Header2" xfId="130"/>
    <cellStyle name="Heading 1 2" xfId="131"/>
    <cellStyle name="Heading 2 2" xfId="132"/>
    <cellStyle name="Heading 3 2" xfId="133"/>
    <cellStyle name="Heading 4 2" xfId="134"/>
    <cellStyle name="HEADING1" xfId="135"/>
    <cellStyle name="HEADING2" xfId="136"/>
    <cellStyle name="HIDE" xfId="137"/>
    <cellStyle name="Input [yellow]" xfId="138"/>
    <cellStyle name="Input 2" xfId="139"/>
    <cellStyle name="Input 3" xfId="140"/>
    <cellStyle name="Input 4" xfId="141"/>
    <cellStyle name="Input 5" xfId="142"/>
    <cellStyle name="Input 6" xfId="143"/>
    <cellStyle name="Labels - Style3" xfId="144"/>
    <cellStyle name="LINEAL - Style2" xfId="145"/>
    <cellStyle name="Link Currency (0)" xfId="146"/>
    <cellStyle name="Link Currency (2)" xfId="147"/>
    <cellStyle name="Link Units (0)" xfId="148"/>
    <cellStyle name="Link Units (1)" xfId="149"/>
    <cellStyle name="Link Units (2)" xfId="150"/>
    <cellStyle name="Linked Cell 2" xfId="151"/>
    <cellStyle name="MARK" xfId="152"/>
    <cellStyle name="Model" xfId="153"/>
    <cellStyle name="Neutral 2" xfId="154"/>
    <cellStyle name="no dec" xfId="155"/>
    <cellStyle name="Normal" xfId="0" builtinId="0"/>
    <cellStyle name="Normal - Style1" xfId="156"/>
    <cellStyle name="Normal 10" xfId="157"/>
    <cellStyle name="Normal 2" xfId="158"/>
    <cellStyle name="Normal 2 2" xfId="159"/>
    <cellStyle name="Normal 2 2 2" xfId="160"/>
    <cellStyle name="Normal 2 3" xfId="161"/>
    <cellStyle name="Normal 2 4" xfId="162"/>
    <cellStyle name="Normal 2_BOQ Blank Form_SN_Voque Condominium_อาคาร A" xfId="163"/>
    <cellStyle name="Normal 3" xfId="164"/>
    <cellStyle name="Normal 4" xfId="165"/>
    <cellStyle name="Normal 5" xfId="166"/>
    <cellStyle name="Normal 6" xfId="167"/>
    <cellStyle name="Normal 7" xfId="168"/>
    <cellStyle name="Normal 8" xfId="169"/>
    <cellStyle name="Normal 9" xfId="170"/>
    <cellStyle name="Note 2" xfId="171"/>
    <cellStyle name="Output 2" xfId="172"/>
    <cellStyle name="ParaBirimi [0]_RESULTS" xfId="173"/>
    <cellStyle name="ParaBirimi_RESULTS" xfId="174"/>
    <cellStyle name="Percent" xfId="175" builtinId="5"/>
    <cellStyle name="Percent [0]" xfId="176"/>
    <cellStyle name="Percent [00]" xfId="177"/>
    <cellStyle name="Percent [2]" xfId="178"/>
    <cellStyle name="Percent 2" xfId="179"/>
    <cellStyle name="Percent 2 2 2" xfId="180"/>
    <cellStyle name="Percent 3" xfId="181"/>
    <cellStyle name="Percent 4" xfId="182"/>
    <cellStyle name="Percent 5" xfId="183"/>
    <cellStyle name="Percent 6" xfId="184"/>
    <cellStyle name="Pilkku_BINV" xfId="185"/>
    <cellStyle name="PrePop Currency (0)" xfId="186"/>
    <cellStyle name="PrePop Currency (2)" xfId="187"/>
    <cellStyle name="PrePop Units (0)" xfId="188"/>
    <cellStyle name="PrePop Units (1)" xfId="189"/>
    <cellStyle name="PrePop Units (2)" xfId="190"/>
    <cellStyle name="Py?r. luku_BINV" xfId="191"/>
    <cellStyle name="Py?r. valuutta_BINV" xfId="192"/>
    <cellStyle name="Quantity" xfId="193"/>
    <cellStyle name="report_title" xfId="194"/>
    <cellStyle name="Reset  - Style7" xfId="195"/>
    <cellStyle name="Standard_Th3612s1" xfId="196"/>
    <cellStyle name="Style 1" xfId="197"/>
    <cellStyle name="Style 2" xfId="198"/>
    <cellStyle name="Style 3" xfId="199"/>
    <cellStyle name="Style 4" xfId="200"/>
    <cellStyle name="Style 5" xfId="201"/>
    <cellStyle name="Style 6" xfId="202"/>
    <cellStyle name="subhead" xfId="203"/>
    <cellStyle name="Table  - Style6" xfId="204"/>
    <cellStyle name="Text Indent A" xfId="205"/>
    <cellStyle name="Text Indent B" xfId="206"/>
    <cellStyle name="Text Indent C" xfId="207"/>
    <cellStyle name="Title  - Style1" xfId="208"/>
    <cellStyle name="Title 1" xfId="209"/>
    <cellStyle name="Title 2" xfId="210"/>
    <cellStyle name="Title 3" xfId="211"/>
    <cellStyle name="Total 2" xfId="212"/>
    <cellStyle name="TotCol - Style5" xfId="213"/>
    <cellStyle name="TotRow - Style4" xfId="214"/>
    <cellStyle name="Valuutta_BINV" xfId="215"/>
    <cellStyle name="Virg? [0]_RESULTS" xfId="216"/>
    <cellStyle name="Virg?_RESULTS" xfId="217"/>
    <cellStyle name="Warning Text 2" xfId="218"/>
    <cellStyle name="เครื่องหมายเปอร์เซ็นต์_boq cost air" xfId="219"/>
    <cellStyle name="เครื่องหมายจุลภาค 2" xfId="220"/>
    <cellStyle name="เครื่องหมายจุลภาค 2 2" xfId="221"/>
    <cellStyle name="เครื่องหมายจุลภาค 2 2 2" xfId="222"/>
    <cellStyle name="เครื่องหมายจุลภาค 2 3" xfId="223"/>
    <cellStyle name="เครื่องหมายจุลภาค 3" xfId="224"/>
    <cellStyle name="เครื่องหมายจุลภาค 3 2" xfId="225"/>
    <cellStyle name="เครื่องหมายจุลภาค 3 3" xfId="226"/>
    <cellStyle name="เครื่องหมายจุลภาค 4" xfId="227"/>
    <cellStyle name="เครื่องหมายจุลภาค 4 2" xfId="228"/>
    <cellStyle name="เครื่องหมายจุลภาค 5" xfId="229"/>
    <cellStyle name="เครื่องหมายจุลภาค 6" xfId="230"/>
    <cellStyle name="เครื่องหมายจุลภาค 7" xfId="231"/>
    <cellStyle name="เครื่องหมายสกุลเงิน 2" xfId="232"/>
    <cellStyle name="เชื่อมโยงหลายมิติ_BOQ-stat - tower" xfId="233"/>
    <cellStyle name="เปอร์เซ็นต์ 2" xfId="234"/>
    <cellStyle name="เปอร์เซ็นต์ 2 2" xfId="235"/>
    <cellStyle name="เปอร์เซ็นต์ 3" xfId="236"/>
    <cellStyle name="เปอร์เซ็นต์ 3 2" xfId="237"/>
    <cellStyle name="เส้นขอบขวา" xfId="238"/>
    <cellStyle name="เส้นขอบล่าง" xfId="239"/>
    <cellStyle name="–ข’่`" xfId="240"/>
    <cellStyle name="ณฌผถมดฝำ" xfId="241"/>
    <cellStyle name="ตามการเชื่อมโยงหลายมิติ_COST AIR (R1)" xfId="242"/>
    <cellStyle name="น้บะภฒ_95" xfId="243"/>
    <cellStyle name="บ๓ผฬณฌผถมดฝำ" xfId="244"/>
    <cellStyle name="ปกติ 2" xfId="245"/>
    <cellStyle name="ปกติ 2 2" xfId="246"/>
    <cellStyle name="ปกติ 3" xfId="247"/>
    <cellStyle name="ปกติ 3 2" xfId="248"/>
    <cellStyle name="ปกติ 4" xfId="249"/>
    <cellStyle name="ปกติ 4 2" xfId="250"/>
    <cellStyle name="ปกติ 5" xfId="251"/>
    <cellStyle name="ปกติ 5 2" xfId="252"/>
    <cellStyle name="ปกติ 6" xfId="253"/>
    <cellStyle name="ปกติ_B-Ar" xfId="254"/>
    <cellStyle name="ฤธถ [0]_95" xfId="255"/>
    <cellStyle name="ฤธถ_95" xfId="256"/>
    <cellStyle name="ล๋ศญ [0]_95" xfId="257"/>
    <cellStyle name="ล๋ศญ_95" xfId="258"/>
    <cellStyle name="ลักษณะ 1" xfId="259"/>
    <cellStyle name="ลักษณะ 2" xfId="260"/>
    <cellStyle name="ลักษณะ 3" xfId="261"/>
    <cellStyle name="วฅมุ_4ฟ๙ฝวภ๛" xfId="262"/>
    <cellStyle name="未定義" xfId="263"/>
    <cellStyle name="桁区切り [0.00]_FTC" xfId="264"/>
    <cellStyle name="桁区切り_EXP4" xfId="265"/>
    <cellStyle name="標準_99税務申告" xfId="266"/>
    <cellStyle name="猝鮖｢ﾍｺ｢ﾇﾒ" xfId="267"/>
    <cellStyle name="表示済みのハイパーリンク_プロジェクトマスター" xfId="268"/>
    <cellStyle name="通貨 [0.00]_FTC" xfId="269"/>
    <cellStyle name="通貨_FTC" xfId="27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1</xdr:row>
      <xdr:rowOff>47625</xdr:rowOff>
    </xdr:from>
    <xdr:to>
      <xdr:col>6</xdr:col>
      <xdr:colOff>581025</xdr:colOff>
      <xdr:row>4</xdr:row>
      <xdr:rowOff>76200</xdr:rowOff>
    </xdr:to>
    <xdr:pic>
      <xdr:nvPicPr>
        <xdr:cNvPr id="727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552450"/>
          <a:ext cx="18954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3952875</xdr:colOff>
      <xdr:row>0</xdr:row>
      <xdr:rowOff>200025</xdr:rowOff>
    </xdr:from>
    <xdr:to>
      <xdr:col>4</xdr:col>
      <xdr:colOff>95250</xdr:colOff>
      <xdr:row>2</xdr:row>
      <xdr:rowOff>247650</xdr:rowOff>
    </xdr:to>
    <xdr:pic>
      <xdr:nvPicPr>
        <xdr:cNvPr id="112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200025"/>
          <a:ext cx="25336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3867150</xdr:colOff>
      <xdr:row>0</xdr:row>
      <xdr:rowOff>114300</xdr:rowOff>
    </xdr:from>
    <xdr:to>
      <xdr:col>3</xdr:col>
      <xdr:colOff>257175</xdr:colOff>
      <xdr:row>2</xdr:row>
      <xdr:rowOff>161925</xdr:rowOff>
    </xdr:to>
    <xdr:pic>
      <xdr:nvPicPr>
        <xdr:cNvPr id="215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2925" y="114300"/>
          <a:ext cx="25431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2695575</xdr:colOff>
      <xdr:row>1</xdr:row>
      <xdr:rowOff>28575</xdr:rowOff>
    </xdr:from>
    <xdr:to>
      <xdr:col>2</xdr:col>
      <xdr:colOff>1390650</xdr:colOff>
      <xdr:row>3</xdr:row>
      <xdr:rowOff>28575</xdr:rowOff>
    </xdr:to>
    <xdr:pic>
      <xdr:nvPicPr>
        <xdr:cNvPr id="317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228600"/>
          <a:ext cx="23907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3619500</xdr:colOff>
      <xdr:row>0</xdr:row>
      <xdr:rowOff>133350</xdr:rowOff>
    </xdr:from>
    <xdr:to>
      <xdr:col>3</xdr:col>
      <xdr:colOff>2457450</xdr:colOff>
      <xdr:row>2</xdr:row>
      <xdr:rowOff>428625</xdr:rowOff>
    </xdr:to>
    <xdr:pic>
      <xdr:nvPicPr>
        <xdr:cNvPr id="420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33350"/>
          <a:ext cx="25241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1095375</xdr:colOff>
      <xdr:row>1</xdr:row>
      <xdr:rowOff>285750</xdr:rowOff>
    </xdr:from>
    <xdr:to>
      <xdr:col>4</xdr:col>
      <xdr:colOff>1562100</xdr:colOff>
      <xdr:row>3</xdr:row>
      <xdr:rowOff>361950</xdr:rowOff>
    </xdr:to>
    <xdr:pic>
      <xdr:nvPicPr>
        <xdr:cNvPr id="522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485775"/>
          <a:ext cx="264795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206952</xdr:colOff>
      <xdr:row>1</xdr:row>
      <xdr:rowOff>419100</xdr:rowOff>
    </xdr:from>
    <xdr:to>
      <xdr:col>5</xdr:col>
      <xdr:colOff>584489</xdr:colOff>
      <xdr:row>4</xdr:row>
      <xdr:rowOff>92653</xdr:rowOff>
    </xdr:to>
    <xdr:pic>
      <xdr:nvPicPr>
        <xdr:cNvPr id="624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0816" y="626918"/>
          <a:ext cx="2732809" cy="10243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1</xdr:row>
      <xdr:rowOff>123825</xdr:rowOff>
    </xdr:from>
    <xdr:to>
      <xdr:col>9</xdr:col>
      <xdr:colOff>285750</xdr:colOff>
      <xdr:row>3</xdr:row>
      <xdr:rowOff>180975</xdr:rowOff>
    </xdr:to>
    <xdr:pic>
      <xdr:nvPicPr>
        <xdr:cNvPr id="829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323850"/>
          <a:ext cx="25527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3"/>
  <sheetViews>
    <sheetView view="pageBreakPreview" topLeftCell="A19" zoomScaleNormal="100" workbookViewId="0">
      <selection activeCell="N13" sqref="N13"/>
    </sheetView>
  </sheetViews>
  <sheetFormatPr defaultRowHeight="18"/>
  <cols>
    <col min="1" max="2" width="9.140625" style="124"/>
    <col min="3" max="3" width="11.85546875" style="124" customWidth="1"/>
    <col min="4" max="4" width="3.85546875" style="124" customWidth="1"/>
    <col min="5" max="16384" width="9.140625" style="124"/>
  </cols>
  <sheetData>
    <row r="1" spans="1:11" ht="39.75">
      <c r="G1" s="127"/>
      <c r="H1" s="234" t="s">
        <v>144</v>
      </c>
      <c r="I1" s="234"/>
      <c r="J1" s="234"/>
      <c r="K1" s="234"/>
    </row>
    <row r="6" spans="1:11" ht="15" customHeight="1"/>
    <row r="7" spans="1:11" ht="35.25" customHeight="1">
      <c r="A7" s="231" t="s">
        <v>265</v>
      </c>
      <c r="B7" s="231"/>
      <c r="C7" s="231"/>
      <c r="D7" s="231"/>
      <c r="E7" s="231"/>
      <c r="F7" s="231"/>
      <c r="G7" s="231"/>
      <c r="H7" s="231"/>
      <c r="I7" s="231"/>
      <c r="J7" s="231"/>
      <c r="K7" s="1"/>
    </row>
    <row r="8" spans="1:11" ht="20.25">
      <c r="A8" s="1"/>
      <c r="B8" s="17"/>
      <c r="C8" s="1"/>
      <c r="D8" s="1"/>
      <c r="E8" s="1"/>
      <c r="F8" s="1"/>
      <c r="G8" s="1"/>
      <c r="H8" s="1"/>
      <c r="I8" s="1"/>
      <c r="J8" s="1"/>
      <c r="K8" s="1"/>
    </row>
    <row r="9" spans="1:11" ht="34.5" customHeight="1">
      <c r="A9" s="232" t="s">
        <v>272</v>
      </c>
      <c r="B9" s="232"/>
      <c r="C9" s="232"/>
      <c r="D9" s="232"/>
      <c r="E9" s="232"/>
      <c r="F9" s="232"/>
      <c r="G9" s="232"/>
      <c r="H9" s="232"/>
      <c r="I9" s="232"/>
      <c r="J9" s="232"/>
      <c r="K9" s="1"/>
    </row>
    <row r="10" spans="1:11" ht="28.5" customHeight="1">
      <c r="A10" s="1"/>
      <c r="B10" s="17"/>
      <c r="C10" s="1"/>
      <c r="D10" s="129"/>
      <c r="E10" s="1"/>
      <c r="F10" s="1"/>
      <c r="G10" s="1"/>
      <c r="H10" s="1"/>
      <c r="I10" s="1"/>
      <c r="J10" s="1"/>
      <c r="K10" s="1"/>
    </row>
    <row r="11" spans="1:11" ht="28.5" customHeight="1">
      <c r="A11" s="233" t="s">
        <v>10</v>
      </c>
      <c r="B11" s="233"/>
      <c r="C11" s="233"/>
      <c r="D11" s="233"/>
      <c r="E11" s="233"/>
      <c r="F11" s="233"/>
      <c r="G11" s="233"/>
      <c r="H11" s="233"/>
      <c r="I11" s="233"/>
      <c r="J11" s="233"/>
      <c r="K11" s="1"/>
    </row>
    <row r="12" spans="1:11" ht="20.25">
      <c r="A12" s="1"/>
      <c r="B12" s="14"/>
      <c r="C12" s="14"/>
      <c r="D12" s="14"/>
      <c r="E12" s="14"/>
      <c r="F12" s="14"/>
      <c r="G12" s="14"/>
      <c r="H12" s="1"/>
      <c r="I12" s="1"/>
      <c r="J12" s="1"/>
      <c r="K12" s="1"/>
    </row>
    <row r="13" spans="1:11" ht="21.75" customHeight="1">
      <c r="A13" s="1"/>
      <c r="B13" s="14"/>
      <c r="C13" s="5" t="s">
        <v>253</v>
      </c>
      <c r="D13" s="6"/>
      <c r="E13" s="5" t="s">
        <v>11</v>
      </c>
      <c r="F13" s="5"/>
      <c r="G13" s="5"/>
      <c r="H13" s="5"/>
      <c r="I13" s="5"/>
      <c r="J13" s="5"/>
      <c r="K13" s="5"/>
    </row>
    <row r="14" spans="1:11" ht="21.75" customHeight="1">
      <c r="A14" s="1"/>
      <c r="B14" s="14"/>
      <c r="C14" s="5"/>
      <c r="D14" s="5"/>
      <c r="E14" s="5"/>
      <c r="F14" s="5"/>
      <c r="G14" s="5"/>
      <c r="H14" s="5"/>
      <c r="I14" s="5"/>
      <c r="J14" s="5"/>
      <c r="K14" s="5"/>
    </row>
    <row r="15" spans="1:11" ht="21.75" customHeight="1">
      <c r="A15" s="1"/>
      <c r="B15" s="14"/>
      <c r="C15" s="5" t="s">
        <v>254</v>
      </c>
      <c r="D15" s="6"/>
      <c r="E15" s="5" t="s">
        <v>255</v>
      </c>
      <c r="F15" s="5"/>
      <c r="G15" s="5"/>
      <c r="H15" s="5"/>
      <c r="I15" s="5"/>
      <c r="J15" s="5"/>
      <c r="K15" s="5"/>
    </row>
    <row r="16" spans="1:11" ht="21.75" customHeight="1">
      <c r="A16" s="1"/>
      <c r="B16" s="14"/>
      <c r="C16" s="5"/>
      <c r="D16" s="6"/>
      <c r="E16" s="5"/>
      <c r="F16" s="5"/>
      <c r="G16" s="5"/>
      <c r="H16" s="5"/>
      <c r="I16" s="5"/>
      <c r="J16" s="5"/>
      <c r="K16" s="5"/>
    </row>
    <row r="17" spans="1:11" ht="21.75" customHeight="1">
      <c r="A17" s="1"/>
      <c r="B17" s="14"/>
      <c r="C17" s="5" t="s">
        <v>256</v>
      </c>
      <c r="D17" s="6"/>
      <c r="E17" s="5" t="s">
        <v>160</v>
      </c>
      <c r="F17" s="5"/>
      <c r="G17" s="5"/>
      <c r="H17" s="5"/>
      <c r="I17" s="5"/>
      <c r="J17" s="5"/>
      <c r="K17" s="5"/>
    </row>
    <row r="18" spans="1:11" ht="21.75" customHeight="1">
      <c r="A18" s="1"/>
      <c r="B18" s="14"/>
      <c r="C18" s="5"/>
      <c r="D18" s="5"/>
      <c r="E18" s="5"/>
      <c r="F18" s="5"/>
      <c r="G18" s="5"/>
      <c r="H18" s="5"/>
      <c r="I18" s="5"/>
      <c r="J18" s="5"/>
      <c r="K18" s="5"/>
    </row>
    <row r="19" spans="1:11" ht="21.75" customHeight="1">
      <c r="A19" s="1"/>
      <c r="B19" s="14"/>
      <c r="C19" s="5" t="s">
        <v>257</v>
      </c>
      <c r="D19" s="6"/>
      <c r="E19" s="5" t="s">
        <v>2</v>
      </c>
      <c r="F19" s="5"/>
      <c r="G19" s="5"/>
      <c r="H19" s="5"/>
      <c r="I19" s="5"/>
      <c r="J19" s="5"/>
      <c r="K19" s="5"/>
    </row>
    <row r="20" spans="1:11" ht="21.75" customHeight="1">
      <c r="A20" s="1"/>
      <c r="B20" s="14"/>
      <c r="C20" s="5"/>
      <c r="D20" s="5"/>
      <c r="E20" s="5"/>
      <c r="F20" s="5"/>
      <c r="G20" s="5"/>
      <c r="H20" s="5"/>
      <c r="I20" s="5"/>
      <c r="J20" s="5"/>
      <c r="K20" s="5"/>
    </row>
    <row r="21" spans="1:11" ht="21.75" customHeight="1">
      <c r="A21" s="1"/>
      <c r="B21" s="14"/>
      <c r="C21" s="5" t="s">
        <v>258</v>
      </c>
      <c r="D21" s="6"/>
      <c r="E21" s="5" t="s">
        <v>17</v>
      </c>
      <c r="F21" s="5"/>
      <c r="G21" s="5"/>
      <c r="H21" s="5"/>
      <c r="I21" s="5"/>
      <c r="J21" s="5"/>
      <c r="K21" s="5"/>
    </row>
    <row r="22" spans="1:11" ht="21.75" customHeight="1">
      <c r="A22" s="1"/>
      <c r="B22" s="14"/>
      <c r="C22" s="5"/>
      <c r="D22" s="5"/>
      <c r="E22" s="5"/>
      <c r="F22" s="5"/>
      <c r="G22" s="5"/>
      <c r="H22" s="5"/>
      <c r="I22" s="5"/>
      <c r="J22" s="5"/>
      <c r="K22" s="5"/>
    </row>
    <row r="23" spans="1:11" ht="21.75" customHeight="1">
      <c r="A23" s="1"/>
      <c r="B23" s="1"/>
      <c r="C23" s="5" t="s">
        <v>259</v>
      </c>
      <c r="D23" s="6"/>
      <c r="E23" s="5" t="s">
        <v>157</v>
      </c>
      <c r="F23" s="5"/>
      <c r="G23" s="5"/>
      <c r="H23" s="5"/>
      <c r="I23" s="5"/>
      <c r="J23" s="5"/>
      <c r="K23" s="5"/>
    </row>
    <row r="24" spans="1:11" ht="21.75" customHeight="1">
      <c r="A24" s="1"/>
      <c r="B24" s="1"/>
      <c r="C24" s="5"/>
      <c r="D24" s="5"/>
      <c r="E24" s="5"/>
      <c r="F24" s="5"/>
      <c r="G24" s="5"/>
      <c r="H24" s="5"/>
      <c r="I24" s="5"/>
      <c r="J24" s="5"/>
      <c r="K24" s="5"/>
    </row>
    <row r="25" spans="1:11" ht="21.75" customHeight="1">
      <c r="A25" s="1"/>
      <c r="B25" s="1"/>
      <c r="C25" s="5" t="s">
        <v>260</v>
      </c>
      <c r="D25" s="6"/>
      <c r="E25" s="5" t="s">
        <v>132</v>
      </c>
      <c r="F25" s="5"/>
      <c r="G25" s="5"/>
      <c r="H25" s="5"/>
      <c r="I25" s="5"/>
      <c r="J25" s="5"/>
      <c r="K25" s="5"/>
    </row>
    <row r="26" spans="1:11" ht="21.75" customHeight="1">
      <c r="A26" s="1"/>
      <c r="B26" s="1"/>
      <c r="C26" s="5"/>
      <c r="D26" s="5"/>
      <c r="E26" s="5"/>
      <c r="F26" s="5"/>
      <c r="G26" s="5"/>
      <c r="H26" s="5"/>
      <c r="I26" s="5"/>
      <c r="J26" s="5"/>
      <c r="K26" s="5"/>
    </row>
    <row r="27" spans="1:11" ht="21.75" customHeight="1">
      <c r="A27" s="1"/>
      <c r="B27" s="1"/>
      <c r="C27" s="5"/>
      <c r="D27" s="5"/>
      <c r="E27" s="5"/>
      <c r="F27" s="5"/>
      <c r="G27" s="5"/>
      <c r="H27" s="5"/>
      <c r="I27" s="5"/>
      <c r="J27" s="5"/>
      <c r="K27" s="5"/>
    </row>
    <row r="28" spans="1:11" ht="21.75" customHeight="1">
      <c r="A28" s="1"/>
      <c r="B28" s="1"/>
      <c r="C28" s="5"/>
      <c r="D28" s="5"/>
      <c r="E28" s="5"/>
      <c r="F28" s="5"/>
      <c r="G28" s="5"/>
      <c r="H28" s="5"/>
      <c r="I28" s="5"/>
      <c r="J28" s="5"/>
      <c r="K28" s="5"/>
    </row>
    <row r="29" spans="1:11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21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mergeCells count="4">
    <mergeCell ref="A7:J7"/>
    <mergeCell ref="A9:J9"/>
    <mergeCell ref="A11:J11"/>
    <mergeCell ref="H1:K1"/>
  </mergeCells>
  <phoneticPr fontId="2" type="noConversion"/>
  <printOptions horizontalCentered="1"/>
  <pageMargins left="0.35433070866141736" right="0.35433070866141736" top="0.78740157480314965" bottom="0.78740157480314965" header="0.51181102362204722" footer="0.51181102362204722"/>
  <pageSetup paperSize="9" scale="89" orientation="portrait" r:id="rId1"/>
  <headerFooter alignWithMargins="0">
    <oddFooter>&amp;R&amp;"Angsana New,Regular"&amp;14FM-QS-34, 13/06/22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93"/>
  <sheetViews>
    <sheetView view="pageBreakPreview" topLeftCell="A61" zoomScale="70" zoomScaleNormal="100" zoomScaleSheetLayoutView="70" workbookViewId="0">
      <selection activeCell="B92" sqref="B92"/>
    </sheetView>
  </sheetViews>
  <sheetFormatPr defaultRowHeight="15.75"/>
  <cols>
    <col min="1" max="1" width="7.42578125" style="1" customWidth="1"/>
    <col min="2" max="2" width="67.7109375" style="1" customWidth="1"/>
    <col min="3" max="3" width="15.5703125" style="1" customWidth="1"/>
    <col min="4" max="4" width="12.5703125" style="1" customWidth="1"/>
    <col min="5" max="5" width="21.85546875" style="1" customWidth="1"/>
    <col min="6" max="6" width="25.7109375" style="1" bestFit="1" customWidth="1"/>
    <col min="7" max="7" width="24.5703125" style="1" customWidth="1"/>
    <col min="8" max="25" width="9.140625" style="47"/>
    <col min="26" max="16384" width="9.140625" style="1"/>
  </cols>
  <sheetData>
    <row r="1" spans="1:25" s="124" customFormat="1" ht="35.25" customHeight="1"/>
    <row r="2" spans="1:25" s="124" customFormat="1" ht="35.25" customHeight="1"/>
    <row r="3" spans="1:25" s="124" customFormat="1" ht="28.5" customHeight="1"/>
    <row r="4" spans="1:25" s="124" customFormat="1" ht="39.75" customHeight="1">
      <c r="A4" s="235" t="s">
        <v>263</v>
      </c>
      <c r="B4" s="235"/>
      <c r="C4" s="235"/>
      <c r="D4" s="235"/>
      <c r="E4" s="235"/>
      <c r="F4" s="235"/>
      <c r="G4" s="235"/>
    </row>
    <row r="5" spans="1:25" s="126" customFormat="1" ht="15" customHeight="1">
      <c r="A5" s="136"/>
      <c r="B5" s="136"/>
      <c r="C5" s="5"/>
      <c r="D5" s="5"/>
      <c r="E5" s="5"/>
      <c r="F5" s="5"/>
      <c r="G5" s="5"/>
    </row>
    <row r="6" spans="1:25" s="5" customFormat="1" ht="20.100000000000001" customHeight="1">
      <c r="A6" s="28" t="s">
        <v>47</v>
      </c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</row>
    <row r="7" spans="1:25" s="5" customFormat="1" ht="15" customHeight="1">
      <c r="A7" s="30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</row>
    <row r="8" spans="1:25" s="5" customFormat="1" ht="20.100000000000001" customHeight="1">
      <c r="A8" s="31" t="s">
        <v>12</v>
      </c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</row>
    <row r="9" spans="1:25" s="5" customFormat="1" ht="15" customHeight="1">
      <c r="A9" s="30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</row>
    <row r="10" spans="1:25" s="14" customFormat="1" ht="20.100000000000001" customHeight="1">
      <c r="A10" s="130">
        <v>1.1000000000000001</v>
      </c>
      <c r="B10" s="40" t="s">
        <v>252</v>
      </c>
      <c r="C10" s="26"/>
      <c r="D10" s="26"/>
      <c r="E10" s="26"/>
      <c r="F10" s="26"/>
      <c r="G10" s="26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</row>
    <row r="11" spans="1:25" s="14" customFormat="1" ht="15" customHeight="1">
      <c r="A11" s="131"/>
      <c r="B11" s="40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</row>
    <row r="12" spans="1:25" s="33" customFormat="1" ht="20.100000000000001" customHeight="1">
      <c r="A12" s="130">
        <v>1.2</v>
      </c>
      <c r="B12" s="40" t="s">
        <v>290</v>
      </c>
      <c r="C12" s="26"/>
      <c r="D12" s="26"/>
      <c r="E12" s="26"/>
      <c r="F12" s="26"/>
      <c r="G12" s="26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</row>
    <row r="13" spans="1:25" s="14" customFormat="1" ht="15" customHeight="1">
      <c r="A13" s="131"/>
      <c r="B13" s="40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</row>
    <row r="14" spans="1:25" s="14" customFormat="1" ht="20.100000000000001" customHeight="1">
      <c r="A14" s="130">
        <v>1.3</v>
      </c>
      <c r="B14" s="40" t="s">
        <v>141</v>
      </c>
      <c r="C14" s="26"/>
      <c r="D14" s="26"/>
      <c r="E14" s="26"/>
      <c r="F14" s="26"/>
      <c r="G14" s="26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</row>
    <row r="15" spans="1:25" s="14" customFormat="1" ht="15" customHeight="1">
      <c r="A15" s="131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</row>
    <row r="16" spans="1:25" s="14" customFormat="1" ht="20.100000000000001" customHeight="1">
      <c r="A16" s="131">
        <v>1.4</v>
      </c>
      <c r="B16" s="14" t="s">
        <v>39</v>
      </c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</row>
    <row r="17" spans="1:25" s="5" customFormat="1" ht="15" customHeight="1"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</row>
    <row r="18" spans="1:25" s="5" customFormat="1" ht="20.100000000000001" customHeight="1">
      <c r="A18" s="29" t="s">
        <v>9</v>
      </c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</row>
    <row r="19" spans="1:25" s="14" customFormat="1" ht="20.25" customHeight="1">
      <c r="A19" s="14" t="s">
        <v>273</v>
      </c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</row>
    <row r="20" spans="1:25" s="6" customFormat="1" ht="30" customHeight="1">
      <c r="A20" s="236" t="s">
        <v>13</v>
      </c>
      <c r="B20" s="236" t="s">
        <v>14</v>
      </c>
      <c r="C20" s="238" t="s">
        <v>136</v>
      </c>
      <c r="D20" s="236" t="s">
        <v>25</v>
      </c>
      <c r="E20" s="141" t="s">
        <v>261</v>
      </c>
      <c r="F20" s="141" t="s">
        <v>262</v>
      </c>
      <c r="G20" s="141" t="s">
        <v>18</v>
      </c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</row>
    <row r="21" spans="1:25" s="5" customFormat="1" ht="30" customHeight="1">
      <c r="A21" s="237"/>
      <c r="B21" s="237"/>
      <c r="C21" s="239"/>
      <c r="D21" s="237"/>
      <c r="E21" s="142" t="s">
        <v>267</v>
      </c>
      <c r="F21" s="142" t="s">
        <v>266</v>
      </c>
      <c r="G21" s="143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</row>
    <row r="22" spans="1:25" s="5" customFormat="1" ht="20.100000000000001" customHeight="1">
      <c r="A22" s="10" t="s">
        <v>16</v>
      </c>
      <c r="B22" s="153" t="s">
        <v>48</v>
      </c>
      <c r="C22" s="154"/>
      <c r="D22" s="155"/>
      <c r="E22" s="156"/>
      <c r="F22" s="154"/>
      <c r="G22" s="154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</row>
    <row r="23" spans="1:25" s="5" customFormat="1" ht="20.100000000000001" customHeight="1">
      <c r="A23" s="134"/>
      <c r="B23" s="154"/>
      <c r="C23" s="154"/>
      <c r="D23" s="154"/>
      <c r="E23" s="154"/>
      <c r="F23" s="154"/>
      <c r="G23" s="154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</row>
    <row r="24" spans="1:25" s="14" customFormat="1" ht="20.100000000000001" customHeight="1">
      <c r="A24" s="135">
        <v>1</v>
      </c>
      <c r="B24" s="157" t="s">
        <v>62</v>
      </c>
      <c r="C24" s="156"/>
      <c r="D24" s="158" t="s">
        <v>40</v>
      </c>
      <c r="E24" s="156"/>
      <c r="F24" s="159"/>
      <c r="G24" s="160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</row>
    <row r="25" spans="1:25" s="14" customFormat="1" ht="20.100000000000001" customHeight="1">
      <c r="A25" s="135"/>
      <c r="B25" s="157"/>
      <c r="C25" s="154"/>
      <c r="D25" s="160"/>
      <c r="E25" s="154"/>
      <c r="F25" s="154"/>
      <c r="G25" s="160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</row>
    <row r="26" spans="1:25" s="14" customFormat="1" ht="20.100000000000001" customHeight="1">
      <c r="A26" s="135">
        <v>2</v>
      </c>
      <c r="B26" s="157" t="s">
        <v>63</v>
      </c>
      <c r="C26" s="159"/>
      <c r="D26" s="158" t="s">
        <v>40</v>
      </c>
      <c r="E26" s="159"/>
      <c r="F26" s="159"/>
      <c r="G26" s="160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</row>
    <row r="27" spans="1:25" s="14" customFormat="1" ht="20.100000000000001" customHeight="1">
      <c r="A27" s="132"/>
      <c r="B27" s="160"/>
      <c r="C27" s="154"/>
      <c r="D27" s="160"/>
      <c r="E27" s="154"/>
      <c r="F27" s="154"/>
      <c r="G27" s="160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</row>
    <row r="28" spans="1:25" s="14" customFormat="1" ht="20.100000000000001" customHeight="1">
      <c r="A28" s="135">
        <v>3</v>
      </c>
      <c r="B28" s="157" t="s">
        <v>64</v>
      </c>
      <c r="C28" s="156"/>
      <c r="D28" s="158" t="s">
        <v>40</v>
      </c>
      <c r="E28" s="159"/>
      <c r="F28" s="159"/>
      <c r="G28" s="160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</row>
    <row r="29" spans="1:25" s="14" customFormat="1" ht="20.100000000000001" customHeight="1">
      <c r="A29" s="135"/>
      <c r="B29" s="157"/>
      <c r="C29" s="154"/>
      <c r="D29" s="160"/>
      <c r="E29" s="154"/>
      <c r="F29" s="154"/>
      <c r="G29" s="160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</row>
    <row r="30" spans="1:25" s="14" customFormat="1" ht="20.100000000000001" customHeight="1">
      <c r="A30" s="135">
        <v>4</v>
      </c>
      <c r="B30" s="157" t="s">
        <v>73</v>
      </c>
      <c r="C30" s="159"/>
      <c r="D30" s="158" t="s">
        <v>40</v>
      </c>
      <c r="E30" s="159"/>
      <c r="F30" s="159"/>
      <c r="G30" s="160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</row>
    <row r="31" spans="1:25" s="14" customFormat="1" ht="20.100000000000001" customHeight="1">
      <c r="A31" s="135"/>
      <c r="B31" s="157"/>
      <c r="C31" s="159"/>
      <c r="D31" s="158"/>
      <c r="E31" s="159"/>
      <c r="F31" s="154"/>
      <c r="G31" s="160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</row>
    <row r="32" spans="1:25" s="14" customFormat="1" ht="20.100000000000001" customHeight="1">
      <c r="A32" s="135">
        <v>5</v>
      </c>
      <c r="B32" s="157" t="s">
        <v>58</v>
      </c>
      <c r="C32" s="159"/>
      <c r="D32" s="158" t="s">
        <v>40</v>
      </c>
      <c r="E32" s="159"/>
      <c r="F32" s="159"/>
      <c r="G32" s="160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</row>
    <row r="33" spans="1:25" s="14" customFormat="1" ht="20.100000000000001" customHeight="1">
      <c r="A33" s="135"/>
      <c r="B33" s="157"/>
      <c r="C33" s="159"/>
      <c r="D33" s="158"/>
      <c r="E33" s="159"/>
      <c r="F33" s="154"/>
      <c r="G33" s="160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</row>
    <row r="34" spans="1:25" s="14" customFormat="1" ht="20.100000000000001" customHeight="1">
      <c r="A34" s="135">
        <v>6</v>
      </c>
      <c r="B34" s="157" t="s">
        <v>59</v>
      </c>
      <c r="C34" s="159"/>
      <c r="D34" s="158" t="s">
        <v>40</v>
      </c>
      <c r="E34" s="159"/>
      <c r="F34" s="159"/>
      <c r="G34" s="160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</row>
    <row r="35" spans="1:25" s="14" customFormat="1" ht="20.100000000000001" customHeight="1">
      <c r="A35" s="135"/>
      <c r="B35" s="157"/>
      <c r="C35" s="159"/>
      <c r="D35" s="158"/>
      <c r="E35" s="159"/>
      <c r="F35" s="154"/>
      <c r="G35" s="160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</row>
    <row r="36" spans="1:25" s="14" customFormat="1" ht="20.100000000000001" customHeight="1">
      <c r="A36" s="135">
        <v>7</v>
      </c>
      <c r="B36" s="157" t="s">
        <v>60</v>
      </c>
      <c r="C36" s="159"/>
      <c r="D36" s="158" t="s">
        <v>40</v>
      </c>
      <c r="E36" s="159"/>
      <c r="F36" s="159"/>
      <c r="G36" s="160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</row>
    <row r="37" spans="1:25" s="14" customFormat="1" ht="20.100000000000001" customHeight="1">
      <c r="A37" s="135"/>
      <c r="B37" s="157"/>
      <c r="C37" s="159"/>
      <c r="D37" s="158"/>
      <c r="E37" s="159"/>
      <c r="F37" s="154"/>
      <c r="G37" s="160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</row>
    <row r="38" spans="1:25" s="14" customFormat="1" ht="20.100000000000001" customHeight="1">
      <c r="A38" s="135">
        <v>8</v>
      </c>
      <c r="B38" s="157" t="s">
        <v>61</v>
      </c>
      <c r="C38" s="159"/>
      <c r="D38" s="158" t="s">
        <v>40</v>
      </c>
      <c r="E38" s="159"/>
      <c r="F38" s="159"/>
      <c r="G38" s="160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</row>
    <row r="39" spans="1:25" s="14" customFormat="1" ht="20.100000000000001" customHeight="1">
      <c r="A39" s="135"/>
      <c r="B39" s="157"/>
      <c r="C39" s="159"/>
      <c r="D39" s="158"/>
      <c r="E39" s="159"/>
      <c r="F39" s="154"/>
      <c r="G39" s="160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</row>
    <row r="40" spans="1:25" s="14" customFormat="1" ht="20.100000000000001" customHeight="1">
      <c r="A40" s="135">
        <v>9</v>
      </c>
      <c r="B40" s="157" t="s">
        <v>74</v>
      </c>
      <c r="C40" s="159"/>
      <c r="D40" s="158" t="s">
        <v>40</v>
      </c>
      <c r="E40" s="159"/>
      <c r="F40" s="159"/>
      <c r="G40" s="160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</row>
    <row r="41" spans="1:25" s="14" customFormat="1" ht="20.100000000000001" customHeight="1">
      <c r="A41" s="51"/>
      <c r="B41" s="160"/>
      <c r="C41" s="159"/>
      <c r="D41" s="158"/>
      <c r="E41" s="159"/>
      <c r="F41" s="154"/>
      <c r="G41" s="160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</row>
    <row r="42" spans="1:25" s="14" customFormat="1" ht="20.100000000000001" customHeight="1">
      <c r="A42" s="77"/>
      <c r="B42" s="53" t="s">
        <v>281</v>
      </c>
      <c r="C42" s="54"/>
      <c r="D42" s="55"/>
      <c r="E42" s="54"/>
      <c r="F42" s="58"/>
      <c r="G42" s="55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</row>
    <row r="43" spans="1:25" s="14" customFormat="1" ht="20.100000000000001" customHeight="1">
      <c r="A43" s="178"/>
      <c r="B43" s="179"/>
      <c r="C43" s="180"/>
      <c r="D43" s="181"/>
      <c r="E43" s="180"/>
      <c r="F43" s="182"/>
      <c r="G43" s="181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</row>
    <row r="44" spans="1:25" s="5" customFormat="1" ht="20.100000000000001" customHeight="1">
      <c r="A44" s="161" t="s">
        <v>30</v>
      </c>
      <c r="B44" s="162" t="s">
        <v>3</v>
      </c>
      <c r="C44" s="154"/>
      <c r="D44" s="154"/>
      <c r="E44" s="154"/>
      <c r="F44" s="154"/>
      <c r="G44" s="154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</row>
    <row r="45" spans="1:25" s="5" customFormat="1" ht="20.100000000000001" customHeight="1">
      <c r="A45" s="163"/>
      <c r="B45" s="157"/>
      <c r="C45" s="154"/>
      <c r="D45" s="154"/>
      <c r="E45" s="154"/>
      <c r="F45" s="154"/>
      <c r="G45" s="154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</row>
    <row r="46" spans="1:25" s="14" customFormat="1" ht="20.100000000000001" customHeight="1">
      <c r="A46" s="135">
        <v>1</v>
      </c>
      <c r="B46" s="157" t="s">
        <v>49</v>
      </c>
      <c r="C46" s="159"/>
      <c r="D46" s="158" t="s">
        <v>40</v>
      </c>
      <c r="E46" s="159"/>
      <c r="F46" s="159"/>
      <c r="G46" s="160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</row>
    <row r="47" spans="1:25" s="14" customFormat="1" ht="20.100000000000001" customHeight="1">
      <c r="A47" s="135"/>
      <c r="B47" s="157"/>
      <c r="C47" s="159"/>
      <c r="D47" s="160"/>
      <c r="E47" s="154"/>
      <c r="F47" s="154"/>
      <c r="G47" s="160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</row>
    <row r="48" spans="1:25" s="14" customFormat="1" ht="20.100000000000001" customHeight="1">
      <c r="A48" s="135">
        <v>2</v>
      </c>
      <c r="B48" s="157" t="s">
        <v>51</v>
      </c>
      <c r="C48" s="159"/>
      <c r="D48" s="158" t="s">
        <v>40</v>
      </c>
      <c r="E48" s="159"/>
      <c r="F48" s="159"/>
      <c r="G48" s="160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</row>
    <row r="49" spans="1:25" s="14" customFormat="1" ht="20.100000000000001" customHeight="1">
      <c r="A49" s="132"/>
      <c r="B49" s="157"/>
      <c r="C49" s="159"/>
      <c r="D49" s="160"/>
      <c r="E49" s="159"/>
      <c r="F49" s="154"/>
      <c r="G49" s="160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</row>
    <row r="50" spans="1:25" s="14" customFormat="1" ht="20.100000000000001" customHeight="1">
      <c r="A50" s="135">
        <v>3</v>
      </c>
      <c r="B50" s="157" t="s">
        <v>67</v>
      </c>
      <c r="C50" s="159"/>
      <c r="D50" s="158" t="s">
        <v>40</v>
      </c>
      <c r="E50" s="159"/>
      <c r="F50" s="159"/>
      <c r="G50" s="160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</row>
    <row r="51" spans="1:25" s="14" customFormat="1" ht="20.100000000000001" customHeight="1">
      <c r="A51" s="135"/>
      <c r="B51" s="157"/>
      <c r="C51" s="159"/>
      <c r="D51" s="160"/>
      <c r="E51" s="159"/>
      <c r="F51" s="154"/>
      <c r="G51" s="160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</row>
    <row r="52" spans="1:25" s="14" customFormat="1" ht="20.100000000000001" customHeight="1">
      <c r="A52" s="135">
        <v>4</v>
      </c>
      <c r="B52" s="157" t="s">
        <v>57</v>
      </c>
      <c r="C52" s="159"/>
      <c r="D52" s="158" t="s">
        <v>40</v>
      </c>
      <c r="E52" s="159"/>
      <c r="F52" s="159"/>
      <c r="G52" s="160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</row>
    <row r="53" spans="1:25" s="14" customFormat="1" ht="20.100000000000001" customHeight="1">
      <c r="A53" s="135"/>
      <c r="B53" s="157"/>
      <c r="C53" s="159"/>
      <c r="D53" s="160"/>
      <c r="E53" s="159"/>
      <c r="F53" s="154"/>
      <c r="G53" s="160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</row>
    <row r="54" spans="1:25" s="14" customFormat="1" ht="20.100000000000001" customHeight="1">
      <c r="A54" s="135">
        <v>5</v>
      </c>
      <c r="B54" s="157" t="s">
        <v>282</v>
      </c>
      <c r="C54" s="159"/>
      <c r="D54" s="158" t="s">
        <v>40</v>
      </c>
      <c r="E54" s="159"/>
      <c r="F54" s="159"/>
      <c r="G54" s="160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</row>
    <row r="55" spans="1:25" s="14" customFormat="1" ht="20.100000000000001" customHeight="1">
      <c r="A55" s="135"/>
      <c r="B55" s="157"/>
      <c r="C55" s="159"/>
      <c r="D55" s="160"/>
      <c r="E55" s="159"/>
      <c r="F55" s="154"/>
      <c r="G55" s="160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</row>
    <row r="56" spans="1:25" s="14" customFormat="1" ht="20.100000000000001" customHeight="1">
      <c r="A56" s="135">
        <v>6</v>
      </c>
      <c r="B56" s="157" t="s">
        <v>65</v>
      </c>
      <c r="C56" s="159"/>
      <c r="D56" s="158" t="s">
        <v>40</v>
      </c>
      <c r="E56" s="159"/>
      <c r="F56" s="159"/>
      <c r="G56" s="160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</row>
    <row r="57" spans="1:25" s="14" customFormat="1" ht="20.100000000000001" customHeight="1">
      <c r="A57" s="135"/>
      <c r="B57" s="157"/>
      <c r="C57" s="159"/>
      <c r="D57" s="158"/>
      <c r="E57" s="159"/>
      <c r="F57" s="154"/>
      <c r="G57" s="160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</row>
    <row r="58" spans="1:25" s="14" customFormat="1" ht="20.100000000000001" customHeight="1">
      <c r="A58" s="135">
        <v>7</v>
      </c>
      <c r="B58" s="157" t="s">
        <v>66</v>
      </c>
      <c r="C58" s="159"/>
      <c r="D58" s="158" t="s">
        <v>40</v>
      </c>
      <c r="E58" s="159"/>
      <c r="F58" s="159"/>
      <c r="G58" s="160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</row>
    <row r="59" spans="1:25" s="14" customFormat="1" ht="20.100000000000001" customHeight="1">
      <c r="A59" s="164"/>
      <c r="B59" s="160"/>
      <c r="C59" s="154"/>
      <c r="D59" s="158"/>
      <c r="E59" s="159"/>
      <c r="F59" s="154"/>
      <c r="G59" s="160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</row>
    <row r="60" spans="1:25" s="14" customFormat="1" ht="20.100000000000001" customHeight="1">
      <c r="A60" s="76"/>
      <c r="B60" s="79" t="s">
        <v>283</v>
      </c>
      <c r="C60" s="54"/>
      <c r="D60" s="55"/>
      <c r="E60" s="54"/>
      <c r="F60" s="58"/>
      <c r="G60" s="55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</row>
    <row r="61" spans="1:25" s="5" customFormat="1" ht="20.100000000000001" customHeight="1">
      <c r="A61" s="10"/>
      <c r="B61" s="165"/>
      <c r="C61" s="154"/>
      <c r="D61" s="160"/>
      <c r="E61" s="159"/>
      <c r="F61" s="154"/>
      <c r="G61" s="160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</row>
    <row r="62" spans="1:25" s="5" customFormat="1" ht="20.100000000000001" customHeight="1">
      <c r="A62" s="10" t="s">
        <v>31</v>
      </c>
      <c r="B62" s="166" t="s">
        <v>37</v>
      </c>
      <c r="C62" s="156"/>
      <c r="D62" s="158" t="s">
        <v>40</v>
      </c>
      <c r="E62" s="159"/>
      <c r="F62" s="159"/>
      <c r="G62" s="154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</row>
    <row r="63" spans="1:25" s="14" customFormat="1" ht="20.100000000000001" customHeight="1">
      <c r="A63" s="167"/>
      <c r="B63" s="168"/>
      <c r="C63" s="154"/>
      <c r="D63" s="158"/>
      <c r="E63" s="159"/>
      <c r="F63" s="154"/>
      <c r="G63" s="160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</row>
    <row r="64" spans="1:25" s="5" customFormat="1" ht="20.100000000000001" customHeight="1">
      <c r="A64" s="10" t="s">
        <v>33</v>
      </c>
      <c r="B64" s="166" t="s">
        <v>145</v>
      </c>
      <c r="C64" s="156"/>
      <c r="D64" s="158" t="s">
        <v>40</v>
      </c>
      <c r="E64" s="159"/>
      <c r="F64" s="159"/>
      <c r="G64" s="160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</row>
    <row r="65" spans="1:25" s="5" customFormat="1" ht="20.100000000000001" customHeight="1">
      <c r="A65" s="155"/>
      <c r="B65" s="165"/>
      <c r="C65" s="154"/>
      <c r="D65" s="158"/>
      <c r="E65" s="159"/>
      <c r="F65" s="154"/>
      <c r="G65" s="160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</row>
    <row r="66" spans="1:25" s="14" customFormat="1" ht="20.100000000000001" customHeight="1">
      <c r="A66" s="76"/>
      <c r="B66" s="79" t="s">
        <v>284</v>
      </c>
      <c r="C66" s="54"/>
      <c r="D66" s="55"/>
      <c r="E66" s="54"/>
      <c r="F66" s="58"/>
      <c r="G66" s="55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</row>
    <row r="67" spans="1:25" s="5" customFormat="1" ht="20.100000000000001" customHeight="1">
      <c r="A67" s="52"/>
      <c r="B67" s="169"/>
      <c r="C67" s="170"/>
      <c r="D67" s="171"/>
      <c r="E67" s="170"/>
      <c r="F67" s="172"/>
      <c r="G67" s="172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</row>
    <row r="68" spans="1:25" s="5" customFormat="1" ht="20.100000000000001" customHeight="1">
      <c r="A68" s="52"/>
      <c r="B68" s="80" t="s">
        <v>285</v>
      </c>
      <c r="C68" s="57"/>
      <c r="D68" s="176" t="s">
        <v>40</v>
      </c>
      <c r="E68" s="78"/>
      <c r="F68" s="57"/>
      <c r="G68" s="57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</row>
    <row r="69" spans="1:25" s="5" customFormat="1" ht="20.100000000000001" customHeight="1">
      <c r="A69" s="52"/>
      <c r="B69" s="80"/>
      <c r="C69" s="57"/>
      <c r="D69" s="176"/>
      <c r="E69" s="56"/>
      <c r="F69" s="56"/>
      <c r="G69" s="56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</row>
    <row r="70" spans="1:25" s="5" customFormat="1" ht="20.100000000000001" customHeight="1">
      <c r="A70" s="52"/>
      <c r="B70" s="80" t="s">
        <v>291</v>
      </c>
      <c r="C70" s="57"/>
      <c r="D70" s="176" t="s">
        <v>40</v>
      </c>
      <c r="E70" s="78"/>
      <c r="F70" s="57"/>
      <c r="G70" s="57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</row>
    <row r="71" spans="1:25" s="5" customFormat="1" ht="20.100000000000001" customHeight="1">
      <c r="A71" s="52"/>
      <c r="B71" s="80"/>
      <c r="C71" s="56"/>
      <c r="D71" s="176"/>
      <c r="E71" s="56"/>
      <c r="F71" s="56"/>
      <c r="G71" s="56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</row>
    <row r="72" spans="1:25" s="5" customFormat="1" ht="20.100000000000001" customHeight="1">
      <c r="A72" s="55"/>
      <c r="B72" s="79" t="s">
        <v>38</v>
      </c>
      <c r="C72" s="58"/>
      <c r="D72" s="177" t="s">
        <v>40</v>
      </c>
      <c r="E72" s="54"/>
      <c r="F72" s="58"/>
      <c r="G72" s="5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</row>
    <row r="73" spans="1:25" s="5" customFormat="1" ht="20.25" customHeight="1">
      <c r="A73" s="173"/>
      <c r="B73" s="173"/>
      <c r="C73" s="173"/>
      <c r="D73" s="173"/>
      <c r="E73" s="173"/>
      <c r="F73" s="173"/>
      <c r="G73" s="173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</row>
    <row r="74" spans="1:25" s="5" customFormat="1" ht="20.25" customHeight="1">
      <c r="A74" s="175">
        <v>1.5</v>
      </c>
      <c r="B74" s="40" t="s">
        <v>274</v>
      </c>
      <c r="C74" s="40"/>
      <c r="D74" s="174"/>
      <c r="E74" s="174"/>
      <c r="F74" s="174"/>
      <c r="G74" s="174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</row>
    <row r="75" spans="1:25" s="5" customFormat="1" ht="15" customHeight="1">
      <c r="A75" s="40"/>
      <c r="B75" s="40"/>
      <c r="C75" s="40"/>
      <c r="D75" s="174"/>
      <c r="E75" s="174"/>
      <c r="F75" s="174"/>
      <c r="G75" s="174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</row>
    <row r="76" spans="1:25" s="14" customFormat="1" ht="20.25" customHeight="1">
      <c r="A76" s="175" t="s">
        <v>146</v>
      </c>
      <c r="B76" s="40" t="s">
        <v>4</v>
      </c>
      <c r="C76" s="40"/>
      <c r="D76" s="40"/>
      <c r="E76" s="40"/>
      <c r="F76" s="40"/>
      <c r="G76" s="40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</row>
    <row r="77" spans="1:25" s="14" customFormat="1" ht="15" customHeight="1">
      <c r="A77" s="175"/>
      <c r="B77" s="40"/>
      <c r="C77" s="40"/>
      <c r="D77" s="40"/>
      <c r="E77" s="40"/>
      <c r="F77" s="40"/>
      <c r="G77" s="40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</row>
    <row r="78" spans="1:25" s="14" customFormat="1" ht="20.25" customHeight="1">
      <c r="A78" s="175" t="s">
        <v>147</v>
      </c>
      <c r="B78" s="40" t="s">
        <v>44</v>
      </c>
      <c r="C78" s="40"/>
      <c r="D78" s="40"/>
      <c r="E78" s="40"/>
      <c r="F78" s="40"/>
      <c r="G78" s="40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</row>
    <row r="79" spans="1:25" s="14" customFormat="1" ht="15" customHeight="1">
      <c r="A79" s="175"/>
      <c r="B79" s="40"/>
      <c r="C79" s="40"/>
      <c r="D79" s="40"/>
      <c r="E79" s="40"/>
      <c r="F79" s="40"/>
      <c r="G79" s="40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</row>
    <row r="80" spans="1:25" s="14" customFormat="1" ht="20.25" customHeight="1">
      <c r="A80" s="175" t="s">
        <v>148</v>
      </c>
      <c r="B80" s="40" t="s">
        <v>43</v>
      </c>
      <c r="C80" s="40"/>
      <c r="D80" s="40"/>
      <c r="E80" s="40"/>
      <c r="F80" s="40"/>
      <c r="G80" s="40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</row>
    <row r="81" spans="1:25" s="14" customFormat="1" ht="15" customHeight="1">
      <c r="A81" s="175"/>
      <c r="B81" s="40"/>
      <c r="C81" s="40"/>
      <c r="D81" s="40"/>
      <c r="E81" s="40"/>
      <c r="F81" s="40"/>
      <c r="G81" s="40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</row>
    <row r="82" spans="1:25" s="14" customFormat="1" ht="20.25" customHeight="1">
      <c r="A82" s="175" t="s">
        <v>149</v>
      </c>
      <c r="B82" s="40" t="s">
        <v>68</v>
      </c>
      <c r="C82" s="40"/>
      <c r="D82" s="40"/>
      <c r="E82" s="40"/>
      <c r="F82" s="40"/>
      <c r="G82" s="40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</row>
    <row r="83" spans="1:25" s="14" customFormat="1" ht="15" customHeight="1">
      <c r="A83" s="175"/>
      <c r="B83" s="40"/>
      <c r="C83" s="40"/>
      <c r="D83" s="40"/>
      <c r="E83" s="40"/>
      <c r="F83" s="40"/>
      <c r="G83" s="40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</row>
    <row r="84" spans="1:25" s="14" customFormat="1" ht="20.25" customHeight="1">
      <c r="A84" s="175" t="s">
        <v>150</v>
      </c>
      <c r="B84" s="40" t="s">
        <v>142</v>
      </c>
      <c r="C84" s="40"/>
      <c r="D84" s="40"/>
      <c r="E84" s="40"/>
      <c r="F84" s="40"/>
      <c r="G84" s="40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</row>
    <row r="85" spans="1:25" s="14" customFormat="1" ht="15" customHeight="1">
      <c r="A85" s="175"/>
      <c r="B85" s="40"/>
      <c r="C85" s="40"/>
      <c r="D85" s="40"/>
      <c r="E85" s="40"/>
      <c r="F85" s="40"/>
      <c r="G85" s="40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</row>
    <row r="86" spans="1:25" s="14" customFormat="1" ht="20.25" customHeight="1">
      <c r="A86" s="175" t="s">
        <v>151</v>
      </c>
      <c r="B86" s="40" t="s">
        <v>139</v>
      </c>
      <c r="C86" s="40"/>
      <c r="D86" s="40"/>
      <c r="E86" s="40"/>
      <c r="F86" s="40"/>
      <c r="G86" s="40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</row>
    <row r="87" spans="1:25" s="14" customFormat="1" ht="15" customHeight="1">
      <c r="A87" s="175"/>
      <c r="B87" s="40"/>
      <c r="C87" s="40"/>
      <c r="D87" s="40"/>
      <c r="E87" s="40"/>
      <c r="F87" s="40"/>
      <c r="G87" s="40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</row>
    <row r="88" spans="1:25" s="14" customFormat="1" ht="20.25" customHeight="1">
      <c r="A88" s="175" t="s">
        <v>152</v>
      </c>
      <c r="B88" s="40" t="s">
        <v>287</v>
      </c>
      <c r="C88" s="40"/>
      <c r="D88" s="40"/>
      <c r="E88" s="40"/>
      <c r="F88" s="40"/>
      <c r="G88" s="40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</row>
    <row r="89" spans="1:25" s="14" customFormat="1" ht="15" customHeight="1">
      <c r="A89" s="175"/>
      <c r="B89" s="40"/>
      <c r="C89" s="40"/>
      <c r="D89" s="40"/>
      <c r="E89" s="40"/>
      <c r="F89" s="40"/>
      <c r="G89" s="40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</row>
    <row r="90" spans="1:25" s="14" customFormat="1" ht="20.25" customHeight="1">
      <c r="A90" s="175" t="s">
        <v>158</v>
      </c>
      <c r="B90" s="40" t="s">
        <v>288</v>
      </c>
      <c r="C90" s="40"/>
      <c r="D90" s="40"/>
      <c r="E90" s="40"/>
      <c r="F90" s="40"/>
      <c r="G90" s="40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</row>
    <row r="91" spans="1:25" s="14" customFormat="1" ht="15" customHeight="1">
      <c r="A91" s="175"/>
      <c r="B91" s="40"/>
      <c r="C91" s="40"/>
      <c r="D91" s="40"/>
      <c r="E91" s="40"/>
      <c r="F91" s="40"/>
      <c r="G91" s="40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</row>
    <row r="92" spans="1:25" s="14" customFormat="1" ht="20.25" customHeight="1">
      <c r="A92" s="175" t="s">
        <v>159</v>
      </c>
      <c r="B92" s="40" t="s">
        <v>286</v>
      </c>
      <c r="C92" s="40"/>
      <c r="D92" s="40"/>
      <c r="E92" s="40"/>
      <c r="F92" s="40"/>
      <c r="G92" s="40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</row>
    <row r="93" spans="1:25" s="5" customFormat="1" ht="20.25"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</row>
  </sheetData>
  <mergeCells count="5">
    <mergeCell ref="A4:G4"/>
    <mergeCell ref="B20:B21"/>
    <mergeCell ref="A20:A21"/>
    <mergeCell ref="C20:C21"/>
    <mergeCell ref="D20:D21"/>
  </mergeCells>
  <phoneticPr fontId="2" type="noConversion"/>
  <printOptions horizontalCentered="1"/>
  <pageMargins left="0.39370078740157483" right="0.15748031496062992" top="0.19685039370078741" bottom="0.31496062992125984" header="0.31496062992125984" footer="0.31496062992125984"/>
  <pageSetup paperSize="9" scale="53" orientation="portrait" r:id="rId1"/>
  <headerFooter alignWithMargins="0">
    <oddFooter>&amp;R&amp;"Angsana New,Regular"&amp;14
FM-QS-34, 13/06/22</oddFooter>
  </headerFooter>
  <rowBreaks count="1" manualBreakCount="1">
    <brk id="7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74"/>
  <sheetViews>
    <sheetView view="pageBreakPreview" zoomScale="70" zoomScaleNormal="75" zoomScaleSheetLayoutView="100" workbookViewId="0">
      <pane ySplit="10" topLeftCell="A62" activePane="bottomLeft" state="frozen"/>
      <selection pane="bottomLeft" activeCell="B52" sqref="B52"/>
    </sheetView>
  </sheetViews>
  <sheetFormatPr defaultRowHeight="15.75"/>
  <cols>
    <col min="1" max="1" width="7.28515625" style="1" customWidth="1"/>
    <col min="2" max="2" width="59.5703125" style="1" customWidth="1"/>
    <col min="3" max="4" width="32.7109375" style="1" customWidth="1"/>
    <col min="5" max="5" width="10.28515625" style="1" bestFit="1" customWidth="1"/>
    <col min="6" max="6" width="28.7109375" style="1" customWidth="1"/>
    <col min="7" max="7" width="7.42578125" style="1" customWidth="1"/>
    <col min="8" max="16384" width="9.140625" style="1"/>
  </cols>
  <sheetData>
    <row r="1" spans="1:7" s="124" customFormat="1" ht="35.25" customHeight="1"/>
    <row r="2" spans="1:7" s="124" customFormat="1" ht="35.25" customHeight="1"/>
    <row r="3" spans="1:7" s="124" customFormat="1" ht="24.75" customHeight="1"/>
    <row r="4" spans="1:7" s="124" customFormat="1" ht="39.75" customHeight="1">
      <c r="A4" s="235" t="s">
        <v>263</v>
      </c>
      <c r="B4" s="235"/>
      <c r="C4" s="235"/>
      <c r="D4" s="235"/>
      <c r="E4" s="235"/>
      <c r="F4" s="235"/>
      <c r="G4" s="235"/>
    </row>
    <row r="5" spans="1:7" ht="18" customHeight="1">
      <c r="A5" s="4"/>
    </row>
    <row r="6" spans="1:7" s="8" customFormat="1" ht="30" customHeight="1">
      <c r="A6" s="243" t="s">
        <v>131</v>
      </c>
      <c r="B6" s="243"/>
      <c r="C6" s="243"/>
      <c r="D6" s="243"/>
      <c r="E6" s="243"/>
      <c r="F6" s="243"/>
    </row>
    <row r="7" spans="1:7" s="5" customFormat="1" ht="30" customHeight="1"/>
    <row r="8" spans="1:7" s="44" customFormat="1" ht="30" customHeight="1">
      <c r="A8" s="144"/>
      <c r="B8" s="145"/>
      <c r="C8" s="240" t="s">
        <v>268</v>
      </c>
      <c r="D8" s="241"/>
      <c r="E8" s="242"/>
      <c r="F8" s="146"/>
    </row>
    <row r="9" spans="1:7" s="4" customFormat="1" ht="30" customHeight="1">
      <c r="A9" s="147" t="s">
        <v>13</v>
      </c>
      <c r="B9" s="148" t="s">
        <v>14</v>
      </c>
      <c r="C9" s="149" t="s">
        <v>54</v>
      </c>
      <c r="D9" s="228" t="s">
        <v>55</v>
      </c>
      <c r="E9" s="244" t="s">
        <v>72</v>
      </c>
      <c r="F9" s="150" t="s">
        <v>18</v>
      </c>
    </row>
    <row r="10" spans="1:7" s="4" customFormat="1" ht="30" customHeight="1">
      <c r="A10" s="183"/>
      <c r="B10" s="184"/>
      <c r="C10" s="185" t="s">
        <v>15</v>
      </c>
      <c r="D10" s="229" t="s">
        <v>269</v>
      </c>
      <c r="E10" s="245"/>
      <c r="F10" s="185"/>
    </row>
    <row r="11" spans="1:7" s="14" customFormat="1" ht="30" customHeight="1">
      <c r="A11" s="167" t="s">
        <v>16</v>
      </c>
      <c r="B11" s="230" t="s">
        <v>200</v>
      </c>
      <c r="C11" s="158"/>
      <c r="D11" s="160"/>
      <c r="E11" s="160"/>
      <c r="F11" s="160"/>
    </row>
    <row r="12" spans="1:7" s="14" customFormat="1" ht="30" customHeight="1">
      <c r="A12" s="158">
        <v>1</v>
      </c>
      <c r="B12" s="160" t="s">
        <v>201</v>
      </c>
      <c r="C12" s="187"/>
      <c r="D12" s="187"/>
      <c r="E12" s="188"/>
      <c r="F12" s="188"/>
    </row>
    <row r="13" spans="1:7" s="14" customFormat="1" ht="30" customHeight="1">
      <c r="A13" s="158">
        <f>A12+0.1</f>
        <v>1.1000000000000001</v>
      </c>
      <c r="B13" s="160" t="str">
        <f>'sec.6 backup '!B14</f>
        <v>Piling Works</v>
      </c>
      <c r="C13" s="187"/>
      <c r="D13" s="187"/>
      <c r="E13" s="188"/>
      <c r="F13" s="188"/>
    </row>
    <row r="14" spans="1:7" s="14" customFormat="1" ht="30" customHeight="1">
      <c r="A14" s="158">
        <f>A13+0.1</f>
        <v>1.2000000000000002</v>
      </c>
      <c r="B14" s="160" t="str">
        <f>'sec.6 backup '!B15</f>
        <v>Soil and Protection System</v>
      </c>
      <c r="C14" s="187"/>
      <c r="D14" s="187"/>
      <c r="E14" s="188"/>
      <c r="F14" s="188"/>
    </row>
    <row r="15" spans="1:7" s="14" customFormat="1" ht="30" customHeight="1">
      <c r="A15" s="158">
        <f>A14+0.1</f>
        <v>1.3000000000000003</v>
      </c>
      <c r="B15" s="160" t="str">
        <f>'sec.6 backup '!B16</f>
        <v>Footing and Waste Water Treatment Works</v>
      </c>
      <c r="C15" s="187"/>
      <c r="D15" s="187"/>
      <c r="E15" s="188"/>
      <c r="F15" s="188"/>
    </row>
    <row r="16" spans="1:7" s="14" customFormat="1" ht="30" customHeight="1">
      <c r="A16" s="189"/>
      <c r="B16" s="160"/>
      <c r="C16" s="187"/>
      <c r="D16" s="187"/>
      <c r="E16" s="188"/>
      <c r="F16" s="188"/>
    </row>
    <row r="17" spans="1:6" s="14" customFormat="1" ht="30" customHeight="1">
      <c r="A17" s="158">
        <v>2</v>
      </c>
      <c r="B17" s="160" t="s">
        <v>201</v>
      </c>
      <c r="C17" s="187"/>
      <c r="D17" s="187"/>
      <c r="E17" s="187"/>
      <c r="F17" s="187"/>
    </row>
    <row r="18" spans="1:6" s="14" customFormat="1" ht="30" customHeight="1">
      <c r="A18" s="158">
        <f>A17+0.1</f>
        <v>2.1</v>
      </c>
      <c r="B18" s="160" t="str">
        <f>'sec.6 backup '!B17</f>
        <v>Beam Works</v>
      </c>
      <c r="C18" s="187"/>
      <c r="D18" s="187"/>
      <c r="E18" s="188"/>
      <c r="F18" s="188"/>
    </row>
    <row r="19" spans="1:6" s="14" customFormat="1" ht="30" customHeight="1">
      <c r="A19" s="158">
        <f>A18+0.1</f>
        <v>2.2000000000000002</v>
      </c>
      <c r="B19" s="160" t="str">
        <f>'sec.6 backup '!B18</f>
        <v>Slab Works</v>
      </c>
      <c r="C19" s="187"/>
      <c r="D19" s="187"/>
      <c r="E19" s="188"/>
      <c r="F19" s="188"/>
    </row>
    <row r="20" spans="1:6" s="14" customFormat="1" ht="30" customHeight="1">
      <c r="A20" s="158">
        <f>A19+0.1</f>
        <v>2.3000000000000003</v>
      </c>
      <c r="B20" s="160" t="str">
        <f>'sec.6 backup '!B19</f>
        <v>Column Works</v>
      </c>
      <c r="C20" s="187"/>
      <c r="D20" s="187"/>
      <c r="E20" s="188"/>
      <c r="F20" s="188"/>
    </row>
    <row r="21" spans="1:6" s="14" customFormat="1" ht="30" customHeight="1">
      <c r="A21" s="158">
        <f t="shared" ref="A21:A26" si="0">A20+0.1</f>
        <v>2.4000000000000004</v>
      </c>
      <c r="B21" s="160" t="str">
        <f>'sec.6 backup '!B20</f>
        <v>Wall Works</v>
      </c>
      <c r="C21" s="187"/>
      <c r="D21" s="187"/>
      <c r="E21" s="188"/>
      <c r="F21" s="188"/>
    </row>
    <row r="22" spans="1:6" s="14" customFormat="1" ht="30" customHeight="1">
      <c r="A22" s="158">
        <f t="shared" si="0"/>
        <v>2.5000000000000004</v>
      </c>
      <c r="B22" s="160" t="str">
        <f>'sec.6 backup '!B21</f>
        <v>Lift Core Wall Works</v>
      </c>
      <c r="C22" s="187"/>
      <c r="D22" s="187"/>
      <c r="E22" s="188"/>
      <c r="F22" s="188"/>
    </row>
    <row r="23" spans="1:6" s="14" customFormat="1" ht="30" customHeight="1">
      <c r="A23" s="158">
        <f t="shared" si="0"/>
        <v>2.6000000000000005</v>
      </c>
      <c r="B23" s="160" t="str">
        <f>'sec.6 backup '!B22</f>
        <v>Stair Core Wall Works</v>
      </c>
      <c r="C23" s="187"/>
      <c r="D23" s="187"/>
      <c r="E23" s="188"/>
      <c r="F23" s="188"/>
    </row>
    <row r="24" spans="1:6" s="14" customFormat="1" ht="30" customHeight="1">
      <c r="A24" s="158">
        <f t="shared" si="0"/>
        <v>2.7000000000000006</v>
      </c>
      <c r="B24" s="160" t="str">
        <f>'sec.6 backup '!B23</f>
        <v>Water Tank of Slab &amp; Wall Works</v>
      </c>
      <c r="C24" s="187"/>
      <c r="D24" s="187"/>
      <c r="E24" s="188"/>
      <c r="F24" s="188"/>
    </row>
    <row r="25" spans="1:6" s="14" customFormat="1" ht="30" customHeight="1">
      <c r="A25" s="158">
        <f t="shared" si="0"/>
        <v>2.8000000000000007</v>
      </c>
      <c r="B25" s="160" t="str">
        <f>'sec.6 backup '!B24</f>
        <v>Staircase Works</v>
      </c>
      <c r="C25" s="190"/>
      <c r="D25" s="187"/>
      <c r="E25" s="188"/>
      <c r="F25" s="188"/>
    </row>
    <row r="26" spans="1:6" s="14" customFormat="1" ht="30" customHeight="1">
      <c r="A26" s="158">
        <f t="shared" si="0"/>
        <v>2.9000000000000008</v>
      </c>
      <c r="B26" s="160" t="str">
        <f>'sec.6 backup '!B25</f>
        <v>Miscellaneous Works</v>
      </c>
      <c r="C26" s="190"/>
      <c r="D26" s="187"/>
      <c r="E26" s="188"/>
      <c r="F26" s="188"/>
    </row>
    <row r="27" spans="1:6" s="14" customFormat="1" ht="30" customHeight="1">
      <c r="A27" s="189"/>
      <c r="B27" s="160"/>
      <c r="C27" s="187"/>
      <c r="D27" s="187"/>
      <c r="E27" s="188"/>
      <c r="F27" s="188"/>
    </row>
    <row r="28" spans="1:6" s="34" customFormat="1" ht="30" customHeight="1">
      <c r="A28" s="191"/>
      <c r="B28" s="192" t="s">
        <v>75</v>
      </c>
      <c r="C28" s="193"/>
      <c r="D28" s="193"/>
      <c r="E28" s="194"/>
      <c r="F28" s="194"/>
    </row>
    <row r="29" spans="1:6" s="14" customFormat="1" ht="30" customHeight="1">
      <c r="A29" s="167" t="s">
        <v>30</v>
      </c>
      <c r="B29" s="230" t="s">
        <v>199</v>
      </c>
      <c r="C29" s="187"/>
      <c r="D29" s="187"/>
      <c r="E29" s="187"/>
      <c r="F29" s="187"/>
    </row>
    <row r="30" spans="1:6" s="14" customFormat="1" ht="30" customHeight="1">
      <c r="A30" s="158">
        <v>1</v>
      </c>
      <c r="B30" s="160" t="str">
        <f>'sec.6 backup '!B30</f>
        <v>Floor Finishes</v>
      </c>
      <c r="C30" s="187"/>
      <c r="D30" s="187"/>
      <c r="E30" s="188"/>
      <c r="F30" s="188"/>
    </row>
    <row r="31" spans="1:6" s="14" customFormat="1" ht="30" customHeight="1">
      <c r="A31" s="158">
        <f>A30+1</f>
        <v>2</v>
      </c>
      <c r="B31" s="160" t="str">
        <f>'sec.6 backup '!B31</f>
        <v>Wall and Wall Finishes</v>
      </c>
      <c r="C31" s="187"/>
      <c r="D31" s="187"/>
      <c r="E31" s="188"/>
      <c r="F31" s="188"/>
    </row>
    <row r="32" spans="1:6" s="14" customFormat="1" ht="30" customHeight="1">
      <c r="A32" s="158">
        <f t="shared" ref="A32:A37" si="1">A31+1</f>
        <v>3</v>
      </c>
      <c r="B32" s="160" t="str">
        <f>'sec.6 backup '!B32</f>
        <v>Ceiling Finishes</v>
      </c>
      <c r="C32" s="187"/>
      <c r="D32" s="187"/>
      <c r="E32" s="188"/>
      <c r="F32" s="188"/>
    </row>
    <row r="33" spans="1:6" s="14" customFormat="1" ht="30" customHeight="1">
      <c r="A33" s="158">
        <f t="shared" si="1"/>
        <v>4</v>
      </c>
      <c r="B33" s="160" t="str">
        <f>'sec.6 backup '!B33</f>
        <v>Door &amp; Window and Hardware</v>
      </c>
      <c r="C33" s="187"/>
      <c r="D33" s="187"/>
      <c r="E33" s="188"/>
      <c r="F33" s="188"/>
    </row>
    <row r="34" spans="1:6" s="14" customFormat="1" ht="30" customHeight="1">
      <c r="A34" s="158">
        <f t="shared" si="1"/>
        <v>5</v>
      </c>
      <c r="B34" s="160" t="str">
        <f>'sec.6 backup '!B34</f>
        <v>Sanitary Ware, Fitting and Accessories</v>
      </c>
      <c r="C34" s="187"/>
      <c r="D34" s="187"/>
      <c r="E34" s="188"/>
      <c r="F34" s="188"/>
    </row>
    <row r="35" spans="1:6" s="14" customFormat="1" ht="30" customHeight="1">
      <c r="A35" s="158">
        <f t="shared" si="1"/>
        <v>6</v>
      </c>
      <c r="B35" s="160" t="str">
        <f>'sec.6 backup '!B35</f>
        <v>Staircase Finishes and Balustrade</v>
      </c>
      <c r="C35" s="187"/>
      <c r="D35" s="187"/>
      <c r="E35" s="188"/>
      <c r="F35" s="188"/>
    </row>
    <row r="36" spans="1:6" s="14" customFormat="1" ht="30" customHeight="1">
      <c r="A36" s="158">
        <f t="shared" si="1"/>
        <v>7</v>
      </c>
      <c r="B36" s="160" t="str">
        <f>'sec.6 backup '!B36</f>
        <v>Painting Finishes</v>
      </c>
      <c r="C36" s="187"/>
      <c r="D36" s="187"/>
      <c r="E36" s="188"/>
      <c r="F36" s="188"/>
    </row>
    <row r="37" spans="1:6" s="14" customFormat="1" ht="30" customHeight="1">
      <c r="A37" s="158">
        <f t="shared" si="1"/>
        <v>8</v>
      </c>
      <c r="B37" s="160" t="str">
        <f>'sec.6 backup '!B37</f>
        <v>Miscellaneous Works</v>
      </c>
      <c r="C37" s="187"/>
      <c r="D37" s="187"/>
      <c r="E37" s="188"/>
      <c r="F37" s="188"/>
    </row>
    <row r="38" spans="1:6" s="14" customFormat="1" ht="30" customHeight="1">
      <c r="A38" s="189"/>
      <c r="B38" s="160"/>
      <c r="C38" s="187"/>
      <c r="D38" s="187"/>
      <c r="E38" s="188"/>
      <c r="F38" s="188"/>
    </row>
    <row r="39" spans="1:6" s="34" customFormat="1" ht="30" customHeight="1">
      <c r="A39" s="191"/>
      <c r="B39" s="192" t="s">
        <v>76</v>
      </c>
      <c r="C39" s="193"/>
      <c r="D39" s="193"/>
      <c r="E39" s="194"/>
      <c r="F39" s="194"/>
    </row>
    <row r="40" spans="1:6" s="14" customFormat="1" ht="30" customHeight="1">
      <c r="A40" s="167" t="s">
        <v>31</v>
      </c>
      <c r="B40" s="230" t="s">
        <v>207</v>
      </c>
      <c r="C40" s="187"/>
      <c r="D40" s="187"/>
      <c r="E40" s="187"/>
      <c r="F40" s="187"/>
    </row>
    <row r="41" spans="1:6" s="14" customFormat="1" ht="30" customHeight="1">
      <c r="A41" s="158">
        <v>1</v>
      </c>
      <c r="B41" s="160" t="str">
        <f>'sec.6 backup '!B42</f>
        <v>Built-in (Guest room and Kitchen)</v>
      </c>
      <c r="C41" s="187"/>
      <c r="D41" s="187"/>
      <c r="E41" s="188"/>
      <c r="F41" s="188"/>
    </row>
    <row r="42" spans="1:6" s="14" customFormat="1" ht="30" customHeight="1">
      <c r="A42" s="158">
        <f>A41+1</f>
        <v>2</v>
      </c>
      <c r="B42" s="160" t="str">
        <f>'sec.6 backup '!B43</f>
        <v>Loose Furniture</v>
      </c>
      <c r="C42" s="187"/>
      <c r="D42" s="187"/>
      <c r="E42" s="188"/>
      <c r="F42" s="188"/>
    </row>
    <row r="43" spans="1:6" s="14" customFormat="1" ht="30" customHeight="1">
      <c r="A43" s="158">
        <f>A42+1</f>
        <v>3</v>
      </c>
      <c r="B43" s="160" t="str">
        <f>'sec.6 backup '!B44</f>
        <v>Kitchen Appliances</v>
      </c>
      <c r="C43" s="187"/>
      <c r="D43" s="187"/>
      <c r="E43" s="188"/>
      <c r="F43" s="188"/>
    </row>
    <row r="44" spans="1:6" s="14" customFormat="1" ht="30" customHeight="1">
      <c r="A44" s="158">
        <f>A43+1</f>
        <v>4</v>
      </c>
      <c r="B44" s="160" t="str">
        <f>'sec.6 backup '!B45</f>
        <v>Signage and Graphic Works</v>
      </c>
      <c r="C44" s="187"/>
      <c r="D44" s="187"/>
      <c r="E44" s="188"/>
      <c r="F44" s="188"/>
    </row>
    <row r="45" spans="1:6" s="14" customFormat="1" ht="30" customHeight="1">
      <c r="A45" s="158"/>
      <c r="B45" s="160"/>
      <c r="C45" s="187"/>
      <c r="D45" s="187"/>
      <c r="E45" s="188"/>
      <c r="F45" s="188"/>
    </row>
    <row r="46" spans="1:6" s="34" customFormat="1" ht="30" customHeight="1">
      <c r="A46" s="191"/>
      <c r="B46" s="192" t="s">
        <v>77</v>
      </c>
      <c r="C46" s="193"/>
      <c r="D46" s="193"/>
      <c r="E46" s="194"/>
      <c r="F46" s="194"/>
    </row>
    <row r="47" spans="1:6" s="14" customFormat="1" ht="30" customHeight="1">
      <c r="A47" s="167" t="s">
        <v>33</v>
      </c>
      <c r="B47" s="230" t="s">
        <v>212</v>
      </c>
      <c r="C47" s="187"/>
      <c r="D47" s="187"/>
      <c r="E47" s="187"/>
      <c r="F47" s="187"/>
    </row>
    <row r="48" spans="1:6" s="15" customFormat="1" ht="30" customHeight="1">
      <c r="A48" s="158">
        <v>1</v>
      </c>
      <c r="B48" s="160" t="str">
        <f>'sec.6 backup '!B50</f>
        <v>Electrical and Communication System</v>
      </c>
      <c r="C48" s="187"/>
      <c r="D48" s="187"/>
      <c r="E48" s="188"/>
      <c r="F48" s="188"/>
    </row>
    <row r="49" spans="1:6" s="14" customFormat="1" ht="30" customHeight="1">
      <c r="A49" s="158">
        <f>A48+1</f>
        <v>2</v>
      </c>
      <c r="B49" s="160" t="str">
        <f>'sec.6 backup '!B71</f>
        <v>Sanitary and Plumbing System</v>
      </c>
      <c r="C49" s="187"/>
      <c r="D49" s="187"/>
      <c r="E49" s="188"/>
      <c r="F49" s="188"/>
    </row>
    <row r="50" spans="1:6" s="14" customFormat="1" ht="30" customHeight="1">
      <c r="A50" s="158">
        <f>A49+1</f>
        <v>3</v>
      </c>
      <c r="B50" s="160" t="str">
        <f>'sec.6 backup '!B83</f>
        <v>Fire Protection System</v>
      </c>
      <c r="C50" s="187"/>
      <c r="D50" s="187"/>
      <c r="E50" s="188"/>
      <c r="F50" s="188"/>
    </row>
    <row r="51" spans="1:6" s="14" customFormat="1" ht="30" customHeight="1">
      <c r="A51" s="158">
        <f>A50+1</f>
        <v>4</v>
      </c>
      <c r="B51" s="160" t="str">
        <f>'sec.6 backup '!B92</f>
        <v xml:space="preserve">Air condition &amp; Ventrilation System  </v>
      </c>
      <c r="C51" s="187"/>
      <c r="D51" s="187"/>
      <c r="E51" s="188"/>
      <c r="F51" s="188"/>
    </row>
    <row r="52" spans="1:6" s="14" customFormat="1" ht="30" customHeight="1">
      <c r="A52" s="158">
        <f>A51+1</f>
        <v>5</v>
      </c>
      <c r="B52" s="160" t="str">
        <f>'sec.6 backup '!B105</f>
        <v>Lift System</v>
      </c>
      <c r="C52" s="187"/>
      <c r="D52" s="187"/>
      <c r="E52" s="188"/>
      <c r="F52" s="188"/>
    </row>
    <row r="53" spans="1:6" s="14" customFormat="1" ht="30" customHeight="1">
      <c r="A53" s="158"/>
      <c r="B53" s="160"/>
      <c r="C53" s="187"/>
      <c r="D53" s="187"/>
      <c r="E53" s="188"/>
      <c r="F53" s="188"/>
    </row>
    <row r="54" spans="1:6" s="34" customFormat="1" ht="30" customHeight="1">
      <c r="A54" s="191"/>
      <c r="B54" s="192" t="s">
        <v>78</v>
      </c>
      <c r="C54" s="193"/>
      <c r="D54" s="193"/>
      <c r="E54" s="194"/>
      <c r="F54" s="194"/>
    </row>
    <row r="55" spans="1:6" s="14" customFormat="1" ht="30" customHeight="1">
      <c r="A55" s="167" t="s">
        <v>34</v>
      </c>
      <c r="B55" s="230" t="s">
        <v>36</v>
      </c>
      <c r="C55" s="187"/>
      <c r="D55" s="187"/>
      <c r="E55" s="187"/>
      <c r="F55" s="187"/>
    </row>
    <row r="56" spans="1:6" s="15" customFormat="1" ht="30" customHeight="1">
      <c r="A56" s="158">
        <v>1</v>
      </c>
      <c r="B56" s="160" t="str">
        <f>'sec.6 backup '!B113</f>
        <v>Road, Footphat and Walk Way Works</v>
      </c>
      <c r="C56" s="187"/>
      <c r="D56" s="187"/>
      <c r="E56" s="188"/>
      <c r="F56" s="188"/>
    </row>
    <row r="57" spans="1:6" s="14" customFormat="1" ht="30" customHeight="1">
      <c r="A57" s="158">
        <f>A56+1</f>
        <v>2</v>
      </c>
      <c r="B57" s="160" t="str">
        <f>'sec.6 backup '!B114</f>
        <v>Drainage and WWT System</v>
      </c>
      <c r="C57" s="187"/>
      <c r="D57" s="187"/>
      <c r="E57" s="188"/>
      <c r="F57" s="188"/>
    </row>
    <row r="58" spans="1:6" s="14" customFormat="1" ht="30" customHeight="1">
      <c r="A58" s="158">
        <f>A57+1</f>
        <v>3</v>
      </c>
      <c r="B58" s="160" t="str">
        <f>'sec.6 backup '!B115</f>
        <v>Hard &amp; Soft Scape Works</v>
      </c>
      <c r="C58" s="187"/>
      <c r="D58" s="187"/>
      <c r="E58" s="188"/>
      <c r="F58" s="188"/>
    </row>
    <row r="59" spans="1:6" s="14" customFormat="1" ht="30" customHeight="1">
      <c r="A59" s="158">
        <f>A58+1</f>
        <v>4</v>
      </c>
      <c r="B59" s="160" t="str">
        <f>'sec.6 backup '!B116</f>
        <v>Fence, Guard House and Entrance Gate Works</v>
      </c>
      <c r="C59" s="187"/>
      <c r="D59" s="187"/>
      <c r="E59" s="188"/>
      <c r="F59" s="188"/>
    </row>
    <row r="60" spans="1:6" s="14" customFormat="1" ht="30" customHeight="1">
      <c r="A60" s="158"/>
      <c r="B60" s="160"/>
      <c r="C60" s="187"/>
      <c r="D60" s="187"/>
      <c r="E60" s="188"/>
      <c r="F60" s="188"/>
    </row>
    <row r="61" spans="1:6" s="34" customFormat="1" ht="30" customHeight="1">
      <c r="A61" s="191"/>
      <c r="B61" s="192" t="s">
        <v>79</v>
      </c>
      <c r="C61" s="193"/>
      <c r="D61" s="193"/>
      <c r="E61" s="194"/>
      <c r="F61" s="194"/>
    </row>
    <row r="62" spans="1:6" s="14" customFormat="1" ht="30" customHeight="1">
      <c r="A62" s="160"/>
      <c r="B62" s="160"/>
      <c r="C62" s="187"/>
      <c r="D62" s="187"/>
      <c r="E62" s="187"/>
      <c r="F62" s="187"/>
    </row>
    <row r="63" spans="1:6" s="14" customFormat="1" ht="30" customHeight="1">
      <c r="A63" s="195" t="s">
        <v>35</v>
      </c>
      <c r="B63" s="196" t="s">
        <v>250</v>
      </c>
      <c r="C63" s="197"/>
      <c r="D63" s="197"/>
      <c r="E63" s="198"/>
      <c r="F63" s="198"/>
    </row>
    <row r="64" spans="1:6" s="14" customFormat="1" ht="30" customHeight="1">
      <c r="A64" s="195"/>
      <c r="B64" s="196"/>
      <c r="C64" s="197"/>
      <c r="D64" s="197"/>
      <c r="E64" s="198"/>
      <c r="F64" s="198"/>
    </row>
    <row r="65" spans="1:6" s="14" customFormat="1" ht="30" customHeight="1">
      <c r="A65" s="167" t="s">
        <v>41</v>
      </c>
      <c r="B65" s="199" t="s">
        <v>154</v>
      </c>
      <c r="C65" s="187"/>
      <c r="D65" s="187"/>
      <c r="E65" s="188"/>
      <c r="F65" s="188"/>
    </row>
    <row r="66" spans="1:6" s="14" customFormat="1" ht="30" customHeight="1">
      <c r="A66" s="167"/>
      <c r="B66" s="199"/>
      <c r="C66" s="187"/>
      <c r="D66" s="187"/>
      <c r="E66" s="188"/>
      <c r="F66" s="188"/>
    </row>
    <row r="67" spans="1:6" s="14" customFormat="1" ht="30" customHeight="1">
      <c r="A67" s="167" t="s">
        <v>128</v>
      </c>
      <c r="B67" s="199" t="s">
        <v>29</v>
      </c>
      <c r="C67" s="187"/>
      <c r="D67" s="187"/>
      <c r="E67" s="188"/>
      <c r="F67" s="188"/>
    </row>
    <row r="68" spans="1:6" s="14" customFormat="1" ht="30" customHeight="1">
      <c r="A68" s="167"/>
      <c r="B68" s="199"/>
      <c r="C68" s="187"/>
      <c r="D68" s="187"/>
      <c r="E68" s="188"/>
      <c r="F68" s="188"/>
    </row>
    <row r="69" spans="1:6" s="14" customFormat="1" ht="30" customHeight="1">
      <c r="A69" s="167" t="s">
        <v>129</v>
      </c>
      <c r="B69" s="199" t="s">
        <v>155</v>
      </c>
      <c r="C69" s="187"/>
      <c r="D69" s="187"/>
      <c r="E69" s="188"/>
      <c r="F69" s="188"/>
    </row>
    <row r="70" spans="1:6" s="14" customFormat="1" ht="30" customHeight="1">
      <c r="A70" s="167"/>
      <c r="B70" s="189"/>
      <c r="C70" s="187"/>
      <c r="D70" s="187"/>
      <c r="E70" s="187"/>
      <c r="F70" s="187"/>
    </row>
    <row r="71" spans="1:6" s="14" customFormat="1" ht="30" customHeight="1">
      <c r="A71" s="167" t="s">
        <v>53</v>
      </c>
      <c r="B71" s="199" t="s">
        <v>38</v>
      </c>
      <c r="C71" s="200"/>
      <c r="D71" s="200"/>
      <c r="E71" s="188"/>
      <c r="F71" s="188"/>
    </row>
    <row r="72" spans="1:6" s="14" customFormat="1" ht="18.75">
      <c r="C72" s="13"/>
      <c r="D72" s="13"/>
      <c r="E72" s="13"/>
      <c r="F72" s="13"/>
    </row>
    <row r="73" spans="1:6" s="5" customFormat="1" ht="20.25"/>
    <row r="74" spans="1:6">
      <c r="D74" s="59"/>
    </row>
  </sheetData>
  <mergeCells count="4">
    <mergeCell ref="C8:E8"/>
    <mergeCell ref="A4:G4"/>
    <mergeCell ref="A6:F6"/>
    <mergeCell ref="E9:E10"/>
  </mergeCells>
  <phoneticPr fontId="2" type="noConversion"/>
  <printOptions horizontalCentered="1"/>
  <pageMargins left="0.39370078740157483" right="0.19685039370078741" top="0.19685039370078741" bottom="0" header="0" footer="0"/>
  <pageSetup paperSize="9" scale="56" orientation="portrait" r:id="rId1"/>
  <headerFooter alignWithMargins="0">
    <oddFooter>&amp;R&amp;"Angsana New,Regular"&amp;14FM-QS-34, 13/06/22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7"/>
  <sheetViews>
    <sheetView view="pageBreakPreview" zoomScale="70" zoomScaleNormal="100" zoomScaleSheetLayoutView="70" workbookViewId="0">
      <selection activeCell="C12" sqref="C12"/>
    </sheetView>
  </sheetViews>
  <sheetFormatPr defaultRowHeight="15.75"/>
  <cols>
    <col min="1" max="1" width="7.42578125" style="2" customWidth="1"/>
    <col min="2" max="2" width="55.42578125" style="1" customWidth="1"/>
    <col min="3" max="3" width="40.140625" style="1" customWidth="1"/>
    <col min="4" max="4" width="37.140625" style="1" customWidth="1"/>
    <col min="5" max="5" width="9.140625" style="1"/>
    <col min="6" max="7" width="14.140625" style="1" bestFit="1" customWidth="1"/>
    <col min="8" max="16384" width="9.140625" style="1"/>
  </cols>
  <sheetData>
    <row r="2" spans="1:9" s="124" customFormat="1" ht="35.25" customHeight="1"/>
    <row r="3" spans="1:9" s="124" customFormat="1" ht="35.25" customHeight="1"/>
    <row r="4" spans="1:9" s="124" customFormat="1" ht="17.25" customHeight="1"/>
    <row r="5" spans="1:9" s="124" customFormat="1" ht="35.25" customHeight="1">
      <c r="A5" s="246" t="s">
        <v>263</v>
      </c>
      <c r="B5" s="246"/>
      <c r="C5" s="246"/>
      <c r="D5" s="246"/>
      <c r="E5" s="125"/>
      <c r="F5" s="125"/>
    </row>
    <row r="6" spans="1:9" ht="20.25">
      <c r="A6" s="28"/>
    </row>
    <row r="7" spans="1:9" s="5" customFormat="1" ht="20.25" customHeight="1">
      <c r="A7" s="247" t="s">
        <v>116</v>
      </c>
      <c r="B7" s="247"/>
      <c r="C7" s="247"/>
      <c r="D7" s="247"/>
    </row>
    <row r="8" spans="1:9" s="5" customFormat="1" ht="20.25" customHeight="1">
      <c r="A8" s="28"/>
      <c r="B8" s="4"/>
      <c r="H8" s="28"/>
      <c r="I8" s="4"/>
    </row>
    <row r="9" spans="1:9" s="11" customFormat="1" ht="45.75" customHeight="1">
      <c r="A9" s="140" t="s">
        <v>13</v>
      </c>
      <c r="B9" s="140" t="s">
        <v>19</v>
      </c>
      <c r="C9" s="140" t="s">
        <v>270</v>
      </c>
      <c r="D9" s="140" t="s">
        <v>18</v>
      </c>
    </row>
    <row r="10" spans="1:9" s="5" customFormat="1" ht="20.25" customHeight="1">
      <c r="A10" s="46"/>
      <c r="B10" s="46"/>
      <c r="C10" s="10"/>
      <c r="D10" s="46"/>
    </row>
    <row r="11" spans="1:9" s="14" customFormat="1" ht="20.25" customHeight="1">
      <c r="A11" s="60"/>
      <c r="B11" s="81"/>
      <c r="C11" s="82"/>
      <c r="D11" s="42"/>
      <c r="F11" s="12"/>
    </row>
    <row r="12" spans="1:9" s="14" customFormat="1" ht="20.25" customHeight="1">
      <c r="A12" s="60"/>
      <c r="B12" s="81"/>
      <c r="C12" s="83"/>
      <c r="D12" s="42"/>
      <c r="F12" s="12"/>
      <c r="G12" s="16"/>
    </row>
    <row r="13" spans="1:9" s="14" customFormat="1" ht="20.25" customHeight="1">
      <c r="A13" s="60"/>
      <c r="B13" s="81"/>
      <c r="C13" s="82"/>
      <c r="D13" s="42"/>
      <c r="F13" s="12"/>
    </row>
    <row r="14" spans="1:9" s="14" customFormat="1" ht="20.25" customHeight="1">
      <c r="A14" s="60"/>
      <c r="B14" s="84"/>
      <c r="C14" s="83"/>
      <c r="D14" s="42"/>
      <c r="F14" s="12"/>
    </row>
    <row r="15" spans="1:9" s="14" customFormat="1" ht="20.25" customHeight="1">
      <c r="A15" s="60"/>
      <c r="B15" s="84"/>
      <c r="C15" s="83"/>
      <c r="D15" s="42"/>
      <c r="F15" s="12"/>
    </row>
    <row r="16" spans="1:9" s="14" customFormat="1" ht="20.25" customHeight="1">
      <c r="A16" s="60"/>
      <c r="B16" s="84"/>
      <c r="C16" s="83"/>
      <c r="D16" s="42"/>
      <c r="F16" s="12"/>
    </row>
    <row r="17" spans="1:6" s="14" customFormat="1" ht="20.25" customHeight="1">
      <c r="A17" s="60"/>
      <c r="B17" s="84"/>
      <c r="C17" s="83"/>
      <c r="D17" s="42"/>
      <c r="F17" s="12"/>
    </row>
    <row r="18" spans="1:6" s="14" customFormat="1" ht="20.25" customHeight="1">
      <c r="A18" s="60"/>
      <c r="B18" s="84"/>
      <c r="C18" s="83"/>
      <c r="D18" s="42"/>
      <c r="F18" s="12"/>
    </row>
    <row r="19" spans="1:6" s="14" customFormat="1" ht="20.25" customHeight="1">
      <c r="A19" s="60"/>
      <c r="B19" s="81"/>
      <c r="C19" s="82"/>
      <c r="D19" s="42"/>
      <c r="F19" s="16"/>
    </row>
    <row r="20" spans="1:6" s="14" customFormat="1" ht="20.25" customHeight="1">
      <c r="A20" s="60"/>
      <c r="B20" s="81"/>
      <c r="C20" s="83"/>
      <c r="D20" s="42"/>
      <c r="F20" s="16"/>
    </row>
    <row r="21" spans="1:6" s="14" customFormat="1" ht="20.25" customHeight="1">
      <c r="A21" s="60"/>
      <c r="B21" s="81"/>
      <c r="C21" s="83"/>
      <c r="D21" s="42"/>
      <c r="F21" s="16"/>
    </row>
    <row r="22" spans="1:6" s="14" customFormat="1" ht="20.25" customHeight="1">
      <c r="A22" s="60"/>
      <c r="B22" s="81"/>
      <c r="C22" s="83"/>
      <c r="D22" s="42"/>
      <c r="F22" s="16"/>
    </row>
    <row r="23" spans="1:6" s="14" customFormat="1" ht="20.25" customHeight="1">
      <c r="A23" s="60"/>
      <c r="B23" s="81"/>
      <c r="C23" s="83"/>
      <c r="D23" s="42"/>
      <c r="F23" s="16"/>
    </row>
    <row r="24" spans="1:6" s="14" customFormat="1" ht="20.25" customHeight="1">
      <c r="A24" s="60"/>
      <c r="B24" s="81"/>
      <c r="C24" s="83"/>
      <c r="D24" s="42"/>
      <c r="F24" s="16"/>
    </row>
    <row r="25" spans="1:6" s="14" customFormat="1" ht="20.25" customHeight="1">
      <c r="A25" s="60"/>
      <c r="B25" s="81"/>
      <c r="C25" s="83"/>
      <c r="D25" s="42"/>
      <c r="F25" s="16"/>
    </row>
    <row r="26" spans="1:6" s="14" customFormat="1" ht="20.25" customHeight="1">
      <c r="A26" s="60"/>
      <c r="B26" s="81"/>
      <c r="C26" s="83"/>
      <c r="D26" s="42"/>
      <c r="F26" s="16"/>
    </row>
    <row r="27" spans="1:6" s="14" customFormat="1" ht="20.25" customHeight="1">
      <c r="A27" s="60"/>
      <c r="B27" s="81"/>
      <c r="C27" s="83"/>
      <c r="D27" s="42"/>
      <c r="F27" s="16"/>
    </row>
    <row r="28" spans="1:6" s="14" customFormat="1" ht="20.25" customHeight="1">
      <c r="A28" s="60"/>
      <c r="B28" s="81"/>
      <c r="C28" s="83"/>
      <c r="D28" s="42"/>
      <c r="F28" s="16"/>
    </row>
    <row r="29" spans="1:6" s="14" customFormat="1" ht="20.25" customHeight="1">
      <c r="A29" s="60"/>
      <c r="B29" s="81"/>
      <c r="C29" s="83"/>
      <c r="D29" s="42"/>
      <c r="F29" s="16"/>
    </row>
    <row r="30" spans="1:6" s="14" customFormat="1" ht="20.25" customHeight="1">
      <c r="A30" s="60"/>
      <c r="B30" s="81"/>
      <c r="C30" s="83"/>
      <c r="D30" s="42"/>
      <c r="F30" s="16"/>
    </row>
    <row r="31" spans="1:6" s="14" customFormat="1" ht="20.25" customHeight="1">
      <c r="A31" s="60"/>
      <c r="B31" s="81"/>
      <c r="C31" s="83"/>
      <c r="D31" s="42"/>
      <c r="F31" s="16"/>
    </row>
    <row r="32" spans="1:6" s="14" customFormat="1" ht="20.25" customHeight="1">
      <c r="A32" s="60"/>
      <c r="B32" s="81"/>
      <c r="C32" s="83"/>
      <c r="D32" s="42"/>
      <c r="F32" s="16"/>
    </row>
    <row r="33" spans="1:7" s="14" customFormat="1" ht="20.25" customHeight="1">
      <c r="A33" s="60"/>
      <c r="B33" s="81"/>
      <c r="C33" s="83"/>
      <c r="D33" s="42"/>
      <c r="F33" s="16"/>
    </row>
    <row r="34" spans="1:7" s="14" customFormat="1" ht="20.25" customHeight="1">
      <c r="A34" s="60"/>
      <c r="B34" s="81"/>
      <c r="C34" s="83"/>
      <c r="D34" s="42"/>
      <c r="F34" s="16"/>
    </row>
    <row r="35" spans="1:7" s="14" customFormat="1" ht="20.25" customHeight="1">
      <c r="A35" s="60"/>
      <c r="B35" s="81"/>
      <c r="C35" s="83"/>
      <c r="D35" s="42"/>
      <c r="F35" s="16"/>
    </row>
    <row r="36" spans="1:7" s="14" customFormat="1" ht="20.25" customHeight="1">
      <c r="A36" s="60"/>
      <c r="B36" s="81"/>
      <c r="C36" s="83"/>
      <c r="D36" s="42"/>
      <c r="F36" s="16"/>
    </row>
    <row r="37" spans="1:7" s="14" customFormat="1" ht="20.25" customHeight="1">
      <c r="A37" s="60"/>
      <c r="B37" s="81"/>
      <c r="C37" s="83"/>
      <c r="D37" s="42"/>
      <c r="F37" s="16"/>
    </row>
    <row r="38" spans="1:7" s="14" customFormat="1" ht="20.25" customHeight="1">
      <c r="A38" s="60"/>
      <c r="B38" s="81"/>
      <c r="C38" s="83"/>
      <c r="D38" s="42"/>
      <c r="F38" s="16"/>
    </row>
    <row r="39" spans="1:7" s="14" customFormat="1" ht="20.25" customHeight="1">
      <c r="A39" s="60"/>
      <c r="B39" s="81"/>
      <c r="C39" s="83"/>
      <c r="D39" s="42"/>
      <c r="F39" s="16"/>
    </row>
    <row r="40" spans="1:7" s="14" customFormat="1" ht="20.25" customHeight="1">
      <c r="A40" s="60"/>
      <c r="B40" s="81"/>
      <c r="C40" s="83"/>
      <c r="D40" s="42"/>
      <c r="F40" s="16"/>
    </row>
    <row r="41" spans="1:7" s="14" customFormat="1" ht="20.25" customHeight="1">
      <c r="A41" s="60"/>
      <c r="B41" s="81"/>
      <c r="C41" s="83"/>
      <c r="D41" s="42"/>
      <c r="F41" s="16"/>
    </row>
    <row r="42" spans="1:7" s="14" customFormat="1" ht="20.25" customHeight="1">
      <c r="A42" s="60"/>
      <c r="B42" s="81"/>
      <c r="C42" s="83"/>
      <c r="D42" s="42"/>
      <c r="F42" s="16"/>
    </row>
    <row r="43" spans="1:7" s="14" customFormat="1" ht="20.25" customHeight="1">
      <c r="A43" s="60"/>
      <c r="B43" s="81"/>
      <c r="C43" s="83"/>
      <c r="D43" s="42"/>
      <c r="F43" s="16"/>
    </row>
    <row r="44" spans="1:7" s="14" customFormat="1" ht="20.25" customHeight="1">
      <c r="A44" s="60"/>
      <c r="B44" s="81"/>
      <c r="C44" s="83"/>
      <c r="D44" s="42"/>
      <c r="F44" s="16"/>
    </row>
    <row r="45" spans="1:7" s="14" customFormat="1" ht="20.25" customHeight="1">
      <c r="A45" s="60"/>
      <c r="B45" s="81"/>
      <c r="C45" s="82"/>
      <c r="D45" s="42"/>
      <c r="F45" s="16"/>
      <c r="G45" s="16"/>
    </row>
    <row r="46" spans="1:7" s="14" customFormat="1" ht="20.25" customHeight="1">
      <c r="A46" s="60"/>
      <c r="B46" s="81"/>
      <c r="C46" s="82"/>
      <c r="D46" s="42"/>
      <c r="F46" s="16"/>
      <c r="G46" s="16"/>
    </row>
    <row r="47" spans="1:7" s="14" customFormat="1" ht="20.25" customHeight="1">
      <c r="A47" s="60"/>
      <c r="B47" s="81"/>
      <c r="C47" s="82"/>
      <c r="D47" s="42"/>
      <c r="F47" s="16"/>
      <c r="G47" s="16"/>
    </row>
    <row r="48" spans="1:7" s="14" customFormat="1" ht="20.25" customHeight="1">
      <c r="A48" s="60"/>
      <c r="B48" s="81"/>
      <c r="C48" s="82"/>
      <c r="D48" s="42"/>
      <c r="F48" s="16"/>
      <c r="G48" s="16"/>
    </row>
    <row r="49" spans="1:7" s="14" customFormat="1" ht="20.25" customHeight="1">
      <c r="A49" s="60"/>
      <c r="B49" s="81"/>
      <c r="C49" s="82"/>
      <c r="D49" s="42"/>
      <c r="F49" s="16"/>
      <c r="G49" s="16"/>
    </row>
    <row r="50" spans="1:7" s="14" customFormat="1" ht="20.25" customHeight="1">
      <c r="A50" s="60"/>
      <c r="B50" s="81"/>
      <c r="C50" s="82"/>
      <c r="D50" s="42"/>
      <c r="F50" s="16"/>
      <c r="G50" s="16"/>
    </row>
    <row r="51" spans="1:7" s="14" customFormat="1" ht="20.25" customHeight="1">
      <c r="A51" s="60"/>
      <c r="B51" s="81"/>
      <c r="C51" s="82"/>
      <c r="D51" s="42"/>
      <c r="F51" s="16"/>
      <c r="G51" s="16"/>
    </row>
    <row r="52" spans="1:7" s="14" customFormat="1" ht="20.25" customHeight="1">
      <c r="A52" s="60"/>
      <c r="B52" s="81"/>
      <c r="C52" s="83"/>
      <c r="D52" s="42"/>
      <c r="F52" s="16"/>
    </row>
    <row r="53" spans="1:7" s="14" customFormat="1" ht="20.25" customHeight="1">
      <c r="A53" s="60"/>
      <c r="B53" s="81"/>
      <c r="C53" s="83"/>
      <c r="D53" s="42"/>
      <c r="F53" s="12"/>
      <c r="G53" s="16"/>
    </row>
    <row r="54" spans="1:7" s="14" customFormat="1" ht="20.25" customHeight="1">
      <c r="A54" s="60"/>
      <c r="B54" s="84"/>
      <c r="C54" s="83"/>
      <c r="D54" s="42"/>
      <c r="F54" s="12"/>
    </row>
    <row r="55" spans="1:7" s="14" customFormat="1" ht="20.25" customHeight="1">
      <c r="A55" s="60"/>
      <c r="B55" s="81"/>
      <c r="C55" s="82"/>
      <c r="D55" s="42"/>
      <c r="F55" s="16"/>
    </row>
    <row r="56" spans="1:7" s="17" customFormat="1" ht="20.25" customHeight="1">
      <c r="A56" s="60"/>
      <c r="B56" s="81"/>
      <c r="C56" s="82"/>
      <c r="D56" s="137"/>
    </row>
    <row r="57" spans="1:7" s="4" customFormat="1" ht="20.25" customHeight="1">
      <c r="A57" s="248" t="s">
        <v>153</v>
      </c>
      <c r="B57" s="249"/>
      <c r="C57" s="138"/>
      <c r="D57" s="133"/>
    </row>
  </sheetData>
  <mergeCells count="3">
    <mergeCell ref="A5:D5"/>
    <mergeCell ref="A7:D7"/>
    <mergeCell ref="A57:B57"/>
  </mergeCells>
  <phoneticPr fontId="22" type="noConversion"/>
  <printOptions horizontalCentered="1"/>
  <pageMargins left="0.15748031496062992" right="0.15748031496062992" top="0.39370078740157483" bottom="0.39370078740157483" header="0.31496062992125984" footer="0.31496062992125984"/>
  <pageSetup paperSize="9" scale="65" orientation="portrait" r:id="rId1"/>
  <headerFooter alignWithMargins="0">
    <oddFooter>&amp;R&amp;"Angsana New,Regular"&amp;14FM-QS-34, 13/06/22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F391"/>
  <sheetViews>
    <sheetView view="pageBreakPreview" topLeftCell="A97" zoomScale="70" zoomScaleNormal="100" zoomScaleSheetLayoutView="70" workbookViewId="0">
      <selection activeCell="E116" sqref="E116"/>
    </sheetView>
  </sheetViews>
  <sheetFormatPr defaultRowHeight="15.75"/>
  <cols>
    <col min="1" max="1" width="4.140625" style="1" customWidth="1"/>
    <col min="2" max="2" width="7.28515625" style="41" customWidth="1"/>
    <col min="3" max="3" width="55.28515625" style="1" customWidth="1"/>
    <col min="4" max="4" width="45.5703125" style="1" bestFit="1" customWidth="1"/>
    <col min="5" max="5" width="30" style="1" customWidth="1"/>
    <col min="6" max="6" width="39" style="1" customWidth="1"/>
    <col min="7" max="16384" width="9.140625" style="1"/>
  </cols>
  <sheetData>
    <row r="2" spans="1:6" s="124" customFormat="1" ht="35.25" customHeight="1"/>
    <row r="3" spans="1:6" s="124" customFormat="1" ht="35.25" customHeight="1"/>
    <row r="4" spans="1:6" s="124" customFormat="1" ht="13.5" customHeight="1"/>
    <row r="5" spans="1:6" s="124" customFormat="1" ht="35.25" customHeight="1">
      <c r="A5" s="235" t="s">
        <v>263</v>
      </c>
      <c r="B5" s="235"/>
      <c r="C5" s="235"/>
      <c r="D5" s="235"/>
      <c r="E5" s="235"/>
      <c r="F5" s="235"/>
    </row>
    <row r="6" spans="1:6" s="5" customFormat="1" ht="20.25">
      <c r="B6" s="32"/>
      <c r="C6" s="14"/>
    </row>
    <row r="7" spans="1:6" s="5" customFormat="1" ht="20.25" customHeight="1">
      <c r="B7" s="243" t="s">
        <v>88</v>
      </c>
      <c r="C7" s="243"/>
      <c r="D7" s="243"/>
      <c r="E7" s="243"/>
      <c r="F7" s="243"/>
    </row>
    <row r="8" spans="1:6" s="5" customFormat="1" ht="20.25" customHeight="1">
      <c r="B8" s="32"/>
    </row>
    <row r="9" spans="1:6" s="5" customFormat="1" ht="22.5" customHeight="1">
      <c r="B9" s="250" t="s">
        <v>13</v>
      </c>
      <c r="C9" s="258" t="s">
        <v>14</v>
      </c>
      <c r="D9" s="260" t="s">
        <v>264</v>
      </c>
      <c r="E9" s="261"/>
      <c r="F9" s="262"/>
    </row>
    <row r="10" spans="1:6" s="5" customFormat="1" ht="18" customHeight="1">
      <c r="B10" s="251"/>
      <c r="C10" s="259"/>
      <c r="D10" s="263"/>
      <c r="E10" s="264"/>
      <c r="F10" s="265"/>
    </row>
    <row r="11" spans="1:6" s="5" customFormat="1" ht="20.25" customHeight="1">
      <c r="B11" s="167" t="s">
        <v>289</v>
      </c>
      <c r="C11" s="252" t="s">
        <v>275</v>
      </c>
      <c r="D11" s="253"/>
      <c r="E11" s="253"/>
      <c r="F11" s="254"/>
    </row>
    <row r="12" spans="1:6" s="14" customFormat="1" ht="20.25" customHeight="1">
      <c r="B12" s="158">
        <v>1</v>
      </c>
      <c r="C12" s="160" t="s">
        <v>161</v>
      </c>
      <c r="D12" s="51"/>
      <c r="E12" s="201"/>
      <c r="F12" s="202"/>
    </row>
    <row r="13" spans="1:6" s="14" customFormat="1" ht="20.25" customHeight="1">
      <c r="B13" s="158">
        <f>B12+0.1</f>
        <v>1.1000000000000001</v>
      </c>
      <c r="C13" s="160" t="s">
        <v>171</v>
      </c>
      <c r="D13" s="51"/>
      <c r="E13" s="201"/>
      <c r="F13" s="202"/>
    </row>
    <row r="14" spans="1:6" s="14" customFormat="1" ht="20.25" customHeight="1">
      <c r="B14" s="158">
        <f>B13+0.1</f>
        <v>1.2000000000000002</v>
      </c>
      <c r="C14" s="160" t="s">
        <v>172</v>
      </c>
      <c r="D14" s="51"/>
      <c r="E14" s="201"/>
      <c r="F14" s="202"/>
    </row>
    <row r="15" spans="1:6" s="14" customFormat="1" ht="20.25" customHeight="1">
      <c r="B15" s="189"/>
      <c r="C15" s="160"/>
      <c r="D15" s="51"/>
      <c r="E15" s="201"/>
      <c r="F15" s="202"/>
    </row>
    <row r="16" spans="1:6" s="14" customFormat="1" ht="20.25" customHeight="1">
      <c r="B16" s="158">
        <v>2</v>
      </c>
      <c r="C16" s="160" t="s">
        <v>120</v>
      </c>
      <c r="D16" s="51"/>
      <c r="E16" s="201"/>
      <c r="F16" s="202"/>
    </row>
    <row r="17" spans="2:6" s="14" customFormat="1" ht="20.25" customHeight="1">
      <c r="B17" s="158">
        <f>B16+0.1</f>
        <v>2.1</v>
      </c>
      <c r="C17" s="160" t="s">
        <v>173</v>
      </c>
      <c r="D17" s="51"/>
      <c r="E17" s="201"/>
      <c r="F17" s="202"/>
    </row>
    <row r="18" spans="2:6" s="14" customFormat="1" ht="20.25" customHeight="1">
      <c r="B18" s="158">
        <f>B17+0.1</f>
        <v>2.2000000000000002</v>
      </c>
      <c r="C18" s="160" t="s">
        <v>174</v>
      </c>
      <c r="D18" s="51"/>
      <c r="E18" s="201"/>
      <c r="F18" s="202"/>
    </row>
    <row r="19" spans="2:6" s="14" customFormat="1" ht="20.25" customHeight="1">
      <c r="B19" s="158">
        <f>B18+0.1</f>
        <v>2.3000000000000003</v>
      </c>
      <c r="C19" s="160" t="s">
        <v>175</v>
      </c>
      <c r="D19" s="203"/>
      <c r="E19" s="204"/>
      <c r="F19" s="205"/>
    </row>
    <row r="20" spans="2:6" s="14" customFormat="1" ht="20.25" customHeight="1" thickBot="1">
      <c r="B20" s="189"/>
      <c r="C20" s="160"/>
      <c r="D20" s="203"/>
      <c r="E20" s="204"/>
      <c r="F20" s="205"/>
    </row>
    <row r="21" spans="2:6" s="15" customFormat="1" ht="20.25" customHeight="1">
      <c r="B21" s="158">
        <v>3</v>
      </c>
      <c r="C21" s="51" t="s">
        <v>28</v>
      </c>
      <c r="D21" s="206" t="s">
        <v>82</v>
      </c>
      <c r="E21" s="207" t="s">
        <v>140</v>
      </c>
      <c r="F21" s="208" t="s">
        <v>271</v>
      </c>
    </row>
    <row r="22" spans="2:6" s="15" customFormat="1" ht="20.25" customHeight="1">
      <c r="B22" s="158">
        <f t="shared" ref="B22:B27" si="0">B21+0.1</f>
        <v>3.1</v>
      </c>
      <c r="C22" s="51" t="s">
        <v>80</v>
      </c>
      <c r="D22" s="209"/>
      <c r="E22" s="210"/>
      <c r="F22" s="211"/>
    </row>
    <row r="23" spans="2:6" s="15" customFormat="1" ht="20.25" customHeight="1">
      <c r="B23" s="158">
        <f t="shared" si="0"/>
        <v>3.2</v>
      </c>
      <c r="C23" s="51" t="s">
        <v>56</v>
      </c>
      <c r="D23" s="209"/>
      <c r="E23" s="210"/>
      <c r="F23" s="211"/>
    </row>
    <row r="24" spans="2:6" s="15" customFormat="1" ht="20.25" customHeight="1">
      <c r="B24" s="158">
        <f t="shared" si="0"/>
        <v>3.3000000000000003</v>
      </c>
      <c r="C24" s="51" t="s">
        <v>81</v>
      </c>
      <c r="D24" s="209"/>
      <c r="E24" s="190"/>
      <c r="F24" s="211"/>
    </row>
    <row r="25" spans="2:6" s="15" customFormat="1" ht="20.25" customHeight="1">
      <c r="B25" s="158">
        <f t="shared" si="0"/>
        <v>3.4000000000000004</v>
      </c>
      <c r="C25" s="51" t="s">
        <v>70</v>
      </c>
      <c r="D25" s="209"/>
      <c r="E25" s="190"/>
      <c r="F25" s="211"/>
    </row>
    <row r="26" spans="2:6" s="15" customFormat="1" ht="20.25" customHeight="1">
      <c r="B26" s="158">
        <f t="shared" si="0"/>
        <v>3.5000000000000004</v>
      </c>
      <c r="C26" s="51" t="s">
        <v>20</v>
      </c>
      <c r="D26" s="209"/>
      <c r="E26" s="210"/>
      <c r="F26" s="211"/>
    </row>
    <row r="27" spans="2:6" s="15" customFormat="1" ht="20.25" customHeight="1">
      <c r="B27" s="158">
        <f t="shared" si="0"/>
        <v>3.6000000000000005</v>
      </c>
      <c r="C27" s="51" t="s">
        <v>84</v>
      </c>
      <c r="D27" s="209"/>
      <c r="E27" s="190"/>
      <c r="F27" s="211"/>
    </row>
    <row r="28" spans="2:6" s="15" customFormat="1" ht="20.25" customHeight="1">
      <c r="B28" s="189"/>
      <c r="C28" s="51"/>
      <c r="D28" s="209"/>
      <c r="E28" s="190"/>
      <c r="F28" s="211"/>
    </row>
    <row r="29" spans="2:6" s="15" customFormat="1" ht="20.25" customHeight="1">
      <c r="B29" s="158">
        <v>4</v>
      </c>
      <c r="C29" s="51" t="s">
        <v>32</v>
      </c>
      <c r="D29" s="209"/>
      <c r="E29" s="210"/>
      <c r="F29" s="211"/>
    </row>
    <row r="30" spans="2:6" s="15" customFormat="1" ht="20.25" customHeight="1">
      <c r="B30" s="158">
        <f>B29+0.1</f>
        <v>4.0999999999999996</v>
      </c>
      <c r="C30" s="51" t="s">
        <v>83</v>
      </c>
      <c r="D30" s="209"/>
      <c r="E30" s="210"/>
      <c r="F30" s="211"/>
    </row>
    <row r="31" spans="2:6" s="15" customFormat="1" ht="20.25" customHeight="1">
      <c r="B31" s="158">
        <f>B30+0.1</f>
        <v>4.1999999999999993</v>
      </c>
      <c r="C31" s="51" t="s">
        <v>45</v>
      </c>
      <c r="D31" s="209"/>
      <c r="E31" s="210"/>
      <c r="F31" s="211"/>
    </row>
    <row r="32" spans="2:6" s="15" customFormat="1" ht="20.25" customHeight="1">
      <c r="B32" s="158">
        <f t="shared" ref="B32:B37" si="1">B31+0.1</f>
        <v>4.2999999999999989</v>
      </c>
      <c r="C32" s="51" t="s">
        <v>21</v>
      </c>
      <c r="D32" s="209"/>
      <c r="E32" s="210"/>
      <c r="F32" s="211"/>
    </row>
    <row r="33" spans="2:6" s="15" customFormat="1" ht="20.25" customHeight="1">
      <c r="B33" s="158">
        <f t="shared" si="1"/>
        <v>4.3999999999999986</v>
      </c>
      <c r="C33" s="51" t="s">
        <v>0</v>
      </c>
      <c r="D33" s="209"/>
      <c r="E33" s="210"/>
      <c r="F33" s="211"/>
    </row>
    <row r="34" spans="2:6" s="15" customFormat="1" ht="20.25" customHeight="1">
      <c r="B34" s="158">
        <f t="shared" si="1"/>
        <v>4.4999999999999982</v>
      </c>
      <c r="C34" s="51" t="s">
        <v>42</v>
      </c>
      <c r="D34" s="209"/>
      <c r="E34" s="210"/>
      <c r="F34" s="211"/>
    </row>
    <row r="35" spans="2:6" s="15" customFormat="1" ht="20.25" customHeight="1">
      <c r="B35" s="158">
        <f t="shared" si="1"/>
        <v>4.5999999999999979</v>
      </c>
      <c r="C35" s="51" t="s">
        <v>1</v>
      </c>
      <c r="D35" s="209"/>
      <c r="E35" s="210"/>
      <c r="F35" s="211"/>
    </row>
    <row r="36" spans="2:6" s="15" customFormat="1" ht="20.25" customHeight="1">
      <c r="B36" s="158">
        <f t="shared" si="1"/>
        <v>4.6999999999999975</v>
      </c>
      <c r="C36" s="51" t="s">
        <v>71</v>
      </c>
      <c r="D36" s="209"/>
      <c r="E36" s="190"/>
      <c r="F36" s="211"/>
    </row>
    <row r="37" spans="2:6" s="15" customFormat="1" ht="20.25" customHeight="1" thickBot="1">
      <c r="B37" s="158">
        <f t="shared" si="1"/>
        <v>4.7999999999999972</v>
      </c>
      <c r="C37" s="51" t="s">
        <v>86</v>
      </c>
      <c r="D37" s="212"/>
      <c r="E37" s="213"/>
      <c r="F37" s="214"/>
    </row>
    <row r="38" spans="2:6" s="5" customFormat="1" ht="20.25" customHeight="1">
      <c r="B38" s="189"/>
      <c r="C38" s="186"/>
      <c r="D38" s="223"/>
      <c r="E38" s="224"/>
      <c r="F38" s="225"/>
    </row>
    <row r="39" spans="2:6" s="14" customFormat="1" ht="20.25" customHeight="1">
      <c r="B39" s="158">
        <v>5</v>
      </c>
      <c r="C39" s="160" t="s">
        <v>85</v>
      </c>
      <c r="D39" s="51"/>
      <c r="E39" s="201"/>
      <c r="F39" s="202"/>
    </row>
    <row r="40" spans="2:6" s="15" customFormat="1" ht="20.25" customHeight="1">
      <c r="B40" s="158">
        <f>B39+0.1</f>
        <v>5.0999999999999996</v>
      </c>
      <c r="C40" s="160" t="s">
        <v>164</v>
      </c>
      <c r="D40" s="51"/>
      <c r="E40" s="201"/>
      <c r="F40" s="202"/>
    </row>
    <row r="41" spans="2:6" s="15" customFormat="1" ht="20.25" customHeight="1">
      <c r="B41" s="158">
        <f>B40+0.1</f>
        <v>5.1999999999999993</v>
      </c>
      <c r="C41" s="160" t="s">
        <v>84</v>
      </c>
      <c r="D41" s="51"/>
      <c r="E41" s="201"/>
      <c r="F41" s="202"/>
    </row>
    <row r="42" spans="2:6" s="15" customFormat="1" ht="20.25" customHeight="1">
      <c r="B42" s="158">
        <f>B41+0.1</f>
        <v>5.2999999999999989</v>
      </c>
      <c r="C42" s="160" t="s">
        <v>165</v>
      </c>
      <c r="D42" s="51"/>
      <c r="E42" s="201"/>
      <c r="F42" s="202"/>
    </row>
    <row r="43" spans="2:6" s="15" customFormat="1" ht="20.25" customHeight="1">
      <c r="B43" s="158">
        <f>B42+0.1</f>
        <v>5.3999999999999986</v>
      </c>
      <c r="C43" s="160" t="s">
        <v>163</v>
      </c>
      <c r="D43" s="51"/>
      <c r="E43" s="201"/>
      <c r="F43" s="202"/>
    </row>
    <row r="44" spans="2:6" s="15" customFormat="1" ht="20.25" customHeight="1">
      <c r="B44" s="158">
        <f>B43+0.1</f>
        <v>5.4999999999999982</v>
      </c>
      <c r="C44" s="160" t="s">
        <v>71</v>
      </c>
      <c r="D44" s="51"/>
      <c r="E44" s="201"/>
      <c r="F44" s="202"/>
    </row>
    <row r="45" spans="2:6" s="5" customFormat="1" ht="20.25" customHeight="1">
      <c r="B45" s="189"/>
      <c r="C45" s="186"/>
      <c r="D45" s="51"/>
      <c r="E45" s="201"/>
      <c r="F45" s="202"/>
    </row>
    <row r="46" spans="2:6" s="5" customFormat="1" ht="20.25" customHeight="1">
      <c r="B46" s="167" t="s">
        <v>30</v>
      </c>
      <c r="C46" s="255" t="s">
        <v>294</v>
      </c>
      <c r="D46" s="256"/>
      <c r="E46" s="256"/>
      <c r="F46" s="257"/>
    </row>
    <row r="47" spans="2:6" s="14" customFormat="1" ht="20.25" customHeight="1">
      <c r="B47" s="158">
        <v>1</v>
      </c>
      <c r="C47" s="215" t="s">
        <v>162</v>
      </c>
      <c r="D47" s="51"/>
      <c r="E47" s="201"/>
      <c r="F47" s="202"/>
    </row>
    <row r="48" spans="2:6" s="14" customFormat="1" ht="20.25" customHeight="1">
      <c r="B48" s="158">
        <f>B47+1</f>
        <v>2</v>
      </c>
      <c r="C48" s="160" t="s">
        <v>134</v>
      </c>
      <c r="D48" s="51"/>
      <c r="E48" s="201"/>
      <c r="F48" s="202"/>
    </row>
    <row r="49" spans="2:6" s="14" customFormat="1" ht="20.25" customHeight="1">
      <c r="B49" s="158">
        <f t="shared" ref="B49:B56" si="2">B48+1</f>
        <v>3</v>
      </c>
      <c r="C49" s="160" t="s">
        <v>166</v>
      </c>
      <c r="D49" s="51"/>
      <c r="E49" s="201"/>
      <c r="F49" s="202"/>
    </row>
    <row r="50" spans="2:6" s="14" customFormat="1" ht="20.25" customHeight="1">
      <c r="B50" s="158">
        <f t="shared" si="2"/>
        <v>4</v>
      </c>
      <c r="C50" s="160" t="s">
        <v>167</v>
      </c>
      <c r="D50" s="51"/>
      <c r="E50" s="201"/>
      <c r="F50" s="202"/>
    </row>
    <row r="51" spans="2:6" s="14" customFormat="1" ht="20.25" customHeight="1">
      <c r="B51" s="158"/>
      <c r="C51" s="160"/>
      <c r="D51" s="51"/>
      <c r="E51" s="201"/>
      <c r="F51" s="202"/>
    </row>
    <row r="52" spans="2:6" s="14" customFormat="1" ht="20.25" customHeight="1">
      <c r="B52" s="167" t="s">
        <v>31</v>
      </c>
      <c r="C52" s="255" t="s">
        <v>292</v>
      </c>
      <c r="D52" s="256"/>
      <c r="E52" s="256"/>
      <c r="F52" s="257"/>
    </row>
    <row r="53" spans="2:6" s="14" customFormat="1" ht="20.25" customHeight="1">
      <c r="B53" s="158">
        <v>1</v>
      </c>
      <c r="C53" s="160" t="s">
        <v>168</v>
      </c>
      <c r="D53" s="51"/>
      <c r="E53" s="201"/>
      <c r="F53" s="202"/>
    </row>
    <row r="54" spans="2:6" s="14" customFormat="1" ht="20.25" customHeight="1">
      <c r="B54" s="158">
        <f t="shared" si="2"/>
        <v>2</v>
      </c>
      <c r="C54" s="160" t="s">
        <v>135</v>
      </c>
      <c r="D54" s="51"/>
      <c r="E54" s="201"/>
      <c r="F54" s="202"/>
    </row>
    <row r="55" spans="2:6" s="14" customFormat="1" ht="20.25" customHeight="1">
      <c r="B55" s="158">
        <f t="shared" si="2"/>
        <v>3</v>
      </c>
      <c r="C55" s="160" t="s">
        <v>113</v>
      </c>
      <c r="D55" s="51"/>
      <c r="E55" s="201"/>
      <c r="F55" s="202"/>
    </row>
    <row r="56" spans="2:6" s="14" customFormat="1" ht="20.25" customHeight="1">
      <c r="B56" s="158">
        <f t="shared" si="2"/>
        <v>4</v>
      </c>
      <c r="C56" s="160" t="s">
        <v>127</v>
      </c>
      <c r="D56" s="51"/>
      <c r="E56" s="201"/>
      <c r="F56" s="202"/>
    </row>
    <row r="57" spans="2:6" s="5" customFormat="1" ht="20.25" customHeight="1">
      <c r="B57" s="189"/>
      <c r="C57" s="186"/>
      <c r="D57" s="51"/>
      <c r="E57" s="201"/>
      <c r="F57" s="202"/>
    </row>
    <row r="58" spans="2:6" s="5" customFormat="1" ht="20.25" customHeight="1">
      <c r="B58" s="167" t="s">
        <v>33</v>
      </c>
      <c r="C58" s="255" t="s">
        <v>293</v>
      </c>
      <c r="D58" s="256"/>
      <c r="E58" s="256"/>
      <c r="F58" s="257"/>
    </row>
    <row r="59" spans="2:6" s="14" customFormat="1" ht="20.25" customHeight="1">
      <c r="B59" s="158">
        <v>1</v>
      </c>
      <c r="C59" s="160" t="s">
        <v>69</v>
      </c>
      <c r="D59" s="51"/>
      <c r="E59" s="201"/>
      <c r="F59" s="202"/>
    </row>
    <row r="60" spans="2:6" s="14" customFormat="1" ht="20.25" customHeight="1">
      <c r="B60" s="216">
        <f>B59+0.1</f>
        <v>1.1000000000000001</v>
      </c>
      <c r="C60" s="217" t="s">
        <v>156</v>
      </c>
      <c r="D60" s="51"/>
      <c r="E60" s="201"/>
      <c r="F60" s="202"/>
    </row>
    <row r="61" spans="2:6" s="14" customFormat="1" ht="20.25" customHeight="1">
      <c r="B61" s="216">
        <f>B60+0.1</f>
        <v>1.2000000000000002</v>
      </c>
      <c r="C61" s="217" t="s">
        <v>89</v>
      </c>
      <c r="D61" s="51"/>
      <c r="E61" s="218"/>
      <c r="F61" s="202"/>
    </row>
    <row r="62" spans="2:6" s="14" customFormat="1" ht="20.25" customHeight="1">
      <c r="B62" s="216">
        <f t="shared" ref="B62:B68" si="3">B61+0.1</f>
        <v>1.3000000000000003</v>
      </c>
      <c r="C62" s="217" t="s">
        <v>87</v>
      </c>
      <c r="D62" s="51"/>
      <c r="E62" s="218"/>
      <c r="F62" s="219"/>
    </row>
    <row r="63" spans="2:6" s="14" customFormat="1" ht="20.25" customHeight="1">
      <c r="B63" s="216">
        <f t="shared" si="3"/>
        <v>1.4000000000000004</v>
      </c>
      <c r="C63" s="217" t="s">
        <v>93</v>
      </c>
      <c r="D63" s="51"/>
      <c r="E63" s="201"/>
      <c r="F63" s="202"/>
    </row>
    <row r="64" spans="2:6" s="14" customFormat="1" ht="20.25" customHeight="1">
      <c r="B64" s="216">
        <f t="shared" si="3"/>
        <v>1.5000000000000004</v>
      </c>
      <c r="C64" s="217" t="s">
        <v>101</v>
      </c>
      <c r="D64" s="51"/>
      <c r="E64" s="218"/>
      <c r="F64" s="220"/>
    </row>
    <row r="65" spans="2:6" s="14" customFormat="1" ht="20.25" customHeight="1">
      <c r="B65" s="216">
        <f t="shared" si="3"/>
        <v>1.6000000000000005</v>
      </c>
      <c r="C65" s="217" t="s">
        <v>94</v>
      </c>
      <c r="D65" s="51"/>
      <c r="E65" s="201"/>
      <c r="F65" s="202"/>
    </row>
    <row r="66" spans="2:6" s="14" customFormat="1" ht="20.25" customHeight="1">
      <c r="B66" s="216">
        <f t="shared" si="3"/>
        <v>1.7000000000000006</v>
      </c>
      <c r="C66" s="217" t="s">
        <v>114</v>
      </c>
      <c r="D66" s="51"/>
      <c r="E66" s="201"/>
      <c r="F66" s="202"/>
    </row>
    <row r="67" spans="2:6" s="14" customFormat="1" ht="20.25" customHeight="1">
      <c r="B67" s="216">
        <f t="shared" si="3"/>
        <v>1.8000000000000007</v>
      </c>
      <c r="C67" s="217" t="s">
        <v>138</v>
      </c>
      <c r="D67" s="51"/>
      <c r="E67" s="201"/>
      <c r="F67" s="202"/>
    </row>
    <row r="68" spans="2:6" s="14" customFormat="1" ht="20.25" customHeight="1">
      <c r="B68" s="216">
        <f t="shared" si="3"/>
        <v>1.9000000000000008</v>
      </c>
      <c r="C68" s="217" t="s">
        <v>92</v>
      </c>
      <c r="D68" s="51"/>
      <c r="E68" s="218"/>
      <c r="F68" s="220"/>
    </row>
    <row r="69" spans="2:6" s="14" customFormat="1" ht="20.25" customHeight="1">
      <c r="B69" s="221">
        <v>1.1000000000000001</v>
      </c>
      <c r="C69" s="222" t="s">
        <v>90</v>
      </c>
      <c r="D69" s="51"/>
      <c r="E69" s="218"/>
      <c r="F69" s="220"/>
    </row>
    <row r="70" spans="2:6" s="14" customFormat="1" ht="20.25" customHeight="1">
      <c r="B70" s="221">
        <f>B69+0.01</f>
        <v>1.1100000000000001</v>
      </c>
      <c r="C70" s="222" t="s">
        <v>95</v>
      </c>
      <c r="D70" s="51"/>
      <c r="E70" s="201"/>
      <c r="F70" s="202"/>
    </row>
    <row r="71" spans="2:6" s="14" customFormat="1" ht="20.25" customHeight="1">
      <c r="B71" s="221">
        <f t="shared" ref="B71:B78" si="4">B70+0.01</f>
        <v>1.1200000000000001</v>
      </c>
      <c r="C71" s="222" t="s">
        <v>96</v>
      </c>
      <c r="D71" s="51"/>
      <c r="E71" s="218"/>
      <c r="F71" s="220"/>
    </row>
    <row r="72" spans="2:6" s="14" customFormat="1" ht="20.25" customHeight="1">
      <c r="B72" s="221">
        <f t="shared" si="4"/>
        <v>1.1300000000000001</v>
      </c>
      <c r="C72" s="222" t="s">
        <v>97</v>
      </c>
      <c r="D72" s="51"/>
      <c r="E72" s="218"/>
      <c r="F72" s="220"/>
    </row>
    <row r="73" spans="2:6" s="14" customFormat="1" ht="20.25" customHeight="1">
      <c r="B73" s="221">
        <f t="shared" si="4"/>
        <v>1.1400000000000001</v>
      </c>
      <c r="C73" s="222" t="s">
        <v>91</v>
      </c>
      <c r="D73" s="51"/>
      <c r="E73" s="201"/>
      <c r="F73" s="202"/>
    </row>
    <row r="74" spans="2:6" s="14" customFormat="1" ht="20.25" customHeight="1">
      <c r="B74" s="221">
        <f t="shared" si="4"/>
        <v>1.1500000000000001</v>
      </c>
      <c r="C74" s="222" t="s">
        <v>130</v>
      </c>
      <c r="D74" s="51"/>
      <c r="E74" s="218"/>
      <c r="F74" s="220"/>
    </row>
    <row r="75" spans="2:6" s="15" customFormat="1" ht="20.25" customHeight="1">
      <c r="B75" s="221">
        <f t="shared" si="4"/>
        <v>1.1600000000000001</v>
      </c>
      <c r="C75" s="222" t="s">
        <v>137</v>
      </c>
      <c r="D75" s="51"/>
      <c r="E75" s="218"/>
      <c r="F75" s="220"/>
    </row>
    <row r="76" spans="2:6" s="14" customFormat="1" ht="20.25" customHeight="1">
      <c r="B76" s="221">
        <f t="shared" si="4"/>
        <v>1.1700000000000002</v>
      </c>
      <c r="C76" s="217" t="s">
        <v>98</v>
      </c>
      <c r="D76" s="51"/>
      <c r="E76" s="218"/>
      <c r="F76" s="220"/>
    </row>
    <row r="77" spans="2:6" s="14" customFormat="1" ht="20.25" customHeight="1">
      <c r="B77" s="221">
        <f t="shared" si="4"/>
        <v>1.1800000000000002</v>
      </c>
      <c r="C77" s="217" t="s">
        <v>99</v>
      </c>
      <c r="D77" s="51"/>
      <c r="E77" s="218"/>
      <c r="F77" s="220"/>
    </row>
    <row r="78" spans="2:6" s="14" customFormat="1" ht="20.25" customHeight="1">
      <c r="B78" s="221">
        <f t="shared" si="4"/>
        <v>1.1900000000000002</v>
      </c>
      <c r="C78" s="217" t="s">
        <v>100</v>
      </c>
      <c r="D78" s="51"/>
      <c r="E78" s="201"/>
      <c r="F78" s="202"/>
    </row>
    <row r="79" spans="2:6" s="5" customFormat="1" ht="20.25" customHeight="1">
      <c r="B79" s="189"/>
      <c r="C79" s="186"/>
      <c r="D79" s="51"/>
      <c r="E79" s="201"/>
      <c r="F79" s="202"/>
    </row>
    <row r="80" spans="2:6" s="14" customFormat="1" ht="20.25" customHeight="1">
      <c r="B80" s="158">
        <v>2</v>
      </c>
      <c r="C80" s="160" t="s">
        <v>133</v>
      </c>
      <c r="D80" s="51"/>
      <c r="E80" s="201"/>
      <c r="F80" s="202"/>
    </row>
    <row r="81" spans="2:6" s="14" customFormat="1" ht="20.25" customHeight="1">
      <c r="B81" s="216">
        <f t="shared" ref="B81:B86" si="5">B80+0.1</f>
        <v>2.1</v>
      </c>
      <c r="C81" s="160" t="s">
        <v>110</v>
      </c>
      <c r="D81" s="51"/>
      <c r="E81" s="201"/>
      <c r="F81" s="202"/>
    </row>
    <row r="82" spans="2:6" s="14" customFormat="1" ht="20.25" customHeight="1">
      <c r="B82" s="216">
        <f t="shared" si="5"/>
        <v>2.2000000000000002</v>
      </c>
      <c r="C82" s="160" t="s">
        <v>111</v>
      </c>
      <c r="D82" s="51"/>
      <c r="E82" s="201"/>
      <c r="F82" s="202"/>
    </row>
    <row r="83" spans="2:6" s="14" customFormat="1" ht="20.25" customHeight="1">
      <c r="B83" s="216">
        <f t="shared" si="5"/>
        <v>2.3000000000000003</v>
      </c>
      <c r="C83" s="160" t="s">
        <v>112</v>
      </c>
      <c r="D83" s="51"/>
      <c r="E83" s="201"/>
      <c r="F83" s="202"/>
    </row>
    <row r="84" spans="2:6" s="14" customFormat="1" ht="20.25" customHeight="1">
      <c r="B84" s="216">
        <f t="shared" si="5"/>
        <v>2.4000000000000004</v>
      </c>
      <c r="C84" s="160" t="s">
        <v>121</v>
      </c>
      <c r="D84" s="51"/>
      <c r="E84" s="201"/>
      <c r="F84" s="202"/>
    </row>
    <row r="85" spans="2:6" s="14" customFormat="1" ht="20.25" customHeight="1">
      <c r="B85" s="216">
        <f t="shared" si="5"/>
        <v>2.5000000000000004</v>
      </c>
      <c r="C85" s="160" t="s">
        <v>122</v>
      </c>
      <c r="D85" s="51"/>
      <c r="E85" s="201"/>
      <c r="F85" s="202"/>
    </row>
    <row r="86" spans="2:6" s="14" customFormat="1" ht="20.25" customHeight="1">
      <c r="B86" s="216">
        <f t="shared" si="5"/>
        <v>2.6000000000000005</v>
      </c>
      <c r="C86" s="160" t="s">
        <v>119</v>
      </c>
      <c r="D86" s="51"/>
      <c r="E86" s="201"/>
      <c r="F86" s="202"/>
    </row>
    <row r="87" spans="2:6" s="5" customFormat="1" ht="20.25" customHeight="1">
      <c r="B87" s="189"/>
      <c r="C87" s="186"/>
      <c r="D87" s="51"/>
      <c r="E87" s="201"/>
      <c r="F87" s="202"/>
    </row>
    <row r="88" spans="2:6" s="14" customFormat="1" ht="20.25" customHeight="1">
      <c r="B88" s="158">
        <v>3</v>
      </c>
      <c r="C88" s="160" t="s">
        <v>102</v>
      </c>
      <c r="D88" s="51"/>
      <c r="E88" s="201"/>
      <c r="F88" s="202"/>
    </row>
    <row r="89" spans="2:6" s="14" customFormat="1" ht="20.25" customHeight="1">
      <c r="B89" s="216">
        <f>B88+0.1</f>
        <v>3.1</v>
      </c>
      <c r="C89" s="217" t="s">
        <v>103</v>
      </c>
      <c r="D89" s="51"/>
      <c r="E89" s="201"/>
      <c r="F89" s="202"/>
    </row>
    <row r="90" spans="2:6" s="14" customFormat="1" ht="20.25" customHeight="1">
      <c r="B90" s="216">
        <f>B89+0.1</f>
        <v>3.2</v>
      </c>
      <c r="C90" s="217" t="s">
        <v>106</v>
      </c>
      <c r="D90" s="51"/>
      <c r="E90" s="201"/>
      <c r="F90" s="202"/>
    </row>
    <row r="91" spans="2:6" s="14" customFormat="1" ht="20.25" customHeight="1">
      <c r="B91" s="216">
        <f t="shared" ref="B91:B97" si="6">B90+0.1</f>
        <v>3.3000000000000003</v>
      </c>
      <c r="C91" s="217" t="s">
        <v>109</v>
      </c>
      <c r="D91" s="51"/>
      <c r="E91" s="201"/>
      <c r="F91" s="202"/>
    </row>
    <row r="92" spans="2:6" s="14" customFormat="1" ht="20.25" customHeight="1">
      <c r="B92" s="216">
        <f t="shared" si="6"/>
        <v>3.4000000000000004</v>
      </c>
      <c r="C92" s="217" t="s">
        <v>123</v>
      </c>
      <c r="D92" s="51"/>
      <c r="E92" s="201"/>
      <c r="F92" s="202"/>
    </row>
    <row r="93" spans="2:6" s="15" customFormat="1" ht="20.25" customHeight="1">
      <c r="B93" s="216">
        <f t="shared" si="6"/>
        <v>3.5000000000000004</v>
      </c>
      <c r="C93" s="160" t="s">
        <v>104</v>
      </c>
      <c r="D93" s="51"/>
      <c r="E93" s="201"/>
      <c r="F93" s="202"/>
    </row>
    <row r="94" spans="2:6" s="14" customFormat="1" ht="20.25" customHeight="1">
      <c r="B94" s="216">
        <f t="shared" si="6"/>
        <v>3.6000000000000005</v>
      </c>
      <c r="C94" s="160" t="s">
        <v>105</v>
      </c>
      <c r="D94" s="51"/>
      <c r="E94" s="201"/>
      <c r="F94" s="202"/>
    </row>
    <row r="95" spans="2:6" s="14" customFormat="1" ht="20.25" customHeight="1">
      <c r="B95" s="216">
        <f t="shared" si="6"/>
        <v>3.7000000000000006</v>
      </c>
      <c r="C95" s="160" t="s">
        <v>107</v>
      </c>
      <c r="D95" s="51"/>
      <c r="E95" s="201"/>
      <c r="F95" s="202"/>
    </row>
    <row r="96" spans="2:6" s="14" customFormat="1" ht="20.25" customHeight="1">
      <c r="B96" s="216">
        <f t="shared" si="6"/>
        <v>3.8000000000000007</v>
      </c>
      <c r="C96" s="160" t="s">
        <v>115</v>
      </c>
      <c r="D96" s="51"/>
      <c r="E96" s="201"/>
      <c r="F96" s="202"/>
    </row>
    <row r="97" spans="2:6" s="14" customFormat="1" ht="20.25" customHeight="1">
      <c r="B97" s="216">
        <f t="shared" si="6"/>
        <v>3.9000000000000008</v>
      </c>
      <c r="C97" s="160" t="s">
        <v>124</v>
      </c>
      <c r="D97" s="51"/>
      <c r="E97" s="201"/>
      <c r="F97" s="202"/>
    </row>
    <row r="98" spans="2:6" s="14" customFormat="1" ht="20.25" customHeight="1">
      <c r="B98" s="221">
        <v>3.1</v>
      </c>
      <c r="C98" s="160" t="s">
        <v>180</v>
      </c>
      <c r="D98" s="51"/>
      <c r="E98" s="201"/>
      <c r="F98" s="202"/>
    </row>
    <row r="99" spans="2:6" s="14" customFormat="1" ht="20.25" customHeight="1">
      <c r="B99" s="221">
        <f>B98+0.01</f>
        <v>3.11</v>
      </c>
      <c r="C99" s="160" t="s">
        <v>108</v>
      </c>
      <c r="D99" s="51"/>
      <c r="E99" s="201"/>
      <c r="F99" s="202"/>
    </row>
    <row r="100" spans="2:6" s="14" customFormat="1" ht="20.25" customHeight="1">
      <c r="B100" s="221">
        <f>B99+0.01</f>
        <v>3.1199999999999997</v>
      </c>
      <c r="C100" s="217" t="s">
        <v>100</v>
      </c>
      <c r="D100" s="51"/>
      <c r="E100" s="201"/>
      <c r="F100" s="202"/>
    </row>
    <row r="101" spans="2:6" s="5" customFormat="1" ht="20.25" customHeight="1">
      <c r="B101" s="189"/>
      <c r="C101" s="186"/>
      <c r="D101" s="51"/>
      <c r="E101" s="201"/>
      <c r="F101" s="202"/>
    </row>
    <row r="102" spans="2:6" s="14" customFormat="1" ht="20.25" customHeight="1">
      <c r="B102" s="158">
        <v>4</v>
      </c>
      <c r="C102" s="160" t="s">
        <v>50</v>
      </c>
      <c r="D102" s="51"/>
      <c r="E102" s="201"/>
      <c r="F102" s="202"/>
    </row>
    <row r="103" spans="2:6" s="14" customFormat="1" ht="20.25" customHeight="1">
      <c r="B103" s="216">
        <f t="shared" ref="B103:B108" si="7">B102+0.1</f>
        <v>4.0999999999999996</v>
      </c>
      <c r="C103" s="160" t="s">
        <v>117</v>
      </c>
      <c r="D103" s="51"/>
      <c r="E103" s="201"/>
      <c r="F103" s="202"/>
    </row>
    <row r="104" spans="2:6" s="14" customFormat="1" ht="20.25" customHeight="1">
      <c r="B104" s="216">
        <f t="shared" si="7"/>
        <v>4.1999999999999993</v>
      </c>
      <c r="C104" s="160" t="s">
        <v>125</v>
      </c>
      <c r="D104" s="51"/>
      <c r="E104" s="201"/>
      <c r="F104" s="202"/>
    </row>
    <row r="105" spans="2:6" s="14" customFormat="1" ht="20.25" customHeight="1">
      <c r="B105" s="216">
        <f t="shared" si="7"/>
        <v>4.2999999999999989</v>
      </c>
      <c r="C105" s="160" t="s">
        <v>118</v>
      </c>
      <c r="D105" s="51"/>
      <c r="E105" s="201"/>
      <c r="F105" s="202"/>
    </row>
    <row r="106" spans="2:6" s="14" customFormat="1" ht="20.25" customHeight="1">
      <c r="B106" s="216">
        <f t="shared" si="7"/>
        <v>4.3999999999999986</v>
      </c>
      <c r="C106" s="160" t="s">
        <v>126</v>
      </c>
      <c r="D106" s="51"/>
      <c r="E106" s="201"/>
      <c r="F106" s="202"/>
    </row>
    <row r="107" spans="2:6" s="14" customFormat="1" ht="20.25" customHeight="1">
      <c r="B107" s="216">
        <f t="shared" si="7"/>
        <v>4.4999999999999982</v>
      </c>
      <c r="C107" s="160" t="s">
        <v>119</v>
      </c>
      <c r="D107" s="51"/>
      <c r="E107" s="201"/>
      <c r="F107" s="202"/>
    </row>
    <row r="108" spans="2:6" s="14" customFormat="1" ht="20.25" customHeight="1">
      <c r="B108" s="216">
        <f t="shared" si="7"/>
        <v>4.5999999999999979</v>
      </c>
      <c r="C108" s="217" t="s">
        <v>100</v>
      </c>
      <c r="D108" s="51"/>
      <c r="E108" s="201"/>
      <c r="F108" s="202"/>
    </row>
    <row r="109" spans="2:6" s="5" customFormat="1" ht="20.25" customHeight="1">
      <c r="B109" s="189"/>
      <c r="C109" s="186"/>
      <c r="D109" s="51"/>
      <c r="E109" s="201"/>
      <c r="F109" s="202"/>
    </row>
    <row r="110" spans="2:6" s="14" customFormat="1" ht="20.25" customHeight="1">
      <c r="B110" s="158">
        <v>5</v>
      </c>
      <c r="C110" s="160" t="s">
        <v>46</v>
      </c>
      <c r="D110" s="51"/>
      <c r="E110" s="201"/>
      <c r="F110" s="202"/>
    </row>
    <row r="111" spans="2:6" s="14" customFormat="1" ht="20.25" customHeight="1">
      <c r="B111" s="216">
        <f>B110+0.1</f>
        <v>5.0999999999999996</v>
      </c>
      <c r="C111" s="160" t="s">
        <v>169</v>
      </c>
      <c r="D111" s="51"/>
      <c r="E111" s="201"/>
      <c r="F111" s="202"/>
    </row>
    <row r="112" spans="2:6" s="5" customFormat="1" ht="20.25" customHeight="1">
      <c r="B112" s="216">
        <f>B111+0.1</f>
        <v>5.1999999999999993</v>
      </c>
      <c r="C112" s="160" t="s">
        <v>170</v>
      </c>
      <c r="D112" s="51"/>
      <c r="E112" s="201"/>
      <c r="F112" s="202"/>
    </row>
    <row r="113" spans="2:6" s="5" customFormat="1" ht="20.25" customHeight="1">
      <c r="B113" s="189"/>
      <c r="C113" s="186"/>
      <c r="D113" s="51"/>
      <c r="E113" s="201"/>
      <c r="F113" s="202"/>
    </row>
    <row r="114" spans="2:6" s="5" customFormat="1" ht="20.25" customHeight="1">
      <c r="B114" s="167" t="s">
        <v>34</v>
      </c>
      <c r="C114" s="252" t="s">
        <v>295</v>
      </c>
      <c r="D114" s="253"/>
      <c r="E114" s="253"/>
      <c r="F114" s="254"/>
    </row>
    <row r="115" spans="2:6" s="5" customFormat="1" ht="20.25" customHeight="1">
      <c r="B115" s="158">
        <v>1</v>
      </c>
      <c r="C115" s="160" t="s">
        <v>176</v>
      </c>
      <c r="D115" s="51"/>
      <c r="E115" s="201"/>
      <c r="F115" s="202"/>
    </row>
    <row r="116" spans="2:6" s="5" customFormat="1" ht="20.25" customHeight="1">
      <c r="B116" s="189"/>
      <c r="C116" s="160"/>
      <c r="D116" s="51"/>
      <c r="E116" s="201"/>
      <c r="F116" s="202"/>
    </row>
    <row r="117" spans="2:6" s="5" customFormat="1" ht="20.25" customHeight="1">
      <c r="B117" s="158">
        <v>2</v>
      </c>
      <c r="C117" s="160" t="s">
        <v>177</v>
      </c>
      <c r="D117" s="51"/>
      <c r="E117" s="201"/>
      <c r="F117" s="202"/>
    </row>
    <row r="118" spans="2:6" s="5" customFormat="1" ht="20.25" customHeight="1">
      <c r="B118" s="158"/>
      <c r="C118" s="160"/>
      <c r="D118" s="51"/>
      <c r="E118" s="201"/>
      <c r="F118" s="202"/>
    </row>
    <row r="119" spans="2:6" s="5" customFormat="1" ht="20.25" customHeight="1">
      <c r="B119" s="158">
        <v>3</v>
      </c>
      <c r="C119" s="160" t="s">
        <v>178</v>
      </c>
      <c r="D119" s="51"/>
      <c r="E119" s="201"/>
      <c r="F119" s="202"/>
    </row>
    <row r="120" spans="2:6" s="5" customFormat="1" ht="20.25" customHeight="1">
      <c r="B120" s="158"/>
      <c r="C120" s="160"/>
      <c r="D120" s="51"/>
      <c r="E120" s="201"/>
      <c r="F120" s="202"/>
    </row>
    <row r="121" spans="2:6" s="5" customFormat="1" ht="20.25" customHeight="1">
      <c r="B121" s="158">
        <v>4</v>
      </c>
      <c r="C121" s="160" t="s">
        <v>179</v>
      </c>
      <c r="D121" s="51"/>
      <c r="E121" s="201"/>
      <c r="F121" s="202"/>
    </row>
    <row r="122" spans="2:6" s="5" customFormat="1" ht="20.25" customHeight="1">
      <c r="B122" s="158"/>
      <c r="C122" s="160"/>
      <c r="D122" s="51"/>
      <c r="E122" s="201"/>
      <c r="F122" s="202"/>
    </row>
    <row r="123" spans="2:6" s="5" customFormat="1" ht="20.25" customHeight="1">
      <c r="B123" s="32"/>
    </row>
    <row r="124" spans="2:6" s="5" customFormat="1" ht="20.25" customHeight="1">
      <c r="B124" s="32"/>
    </row>
    <row r="125" spans="2:6" s="5" customFormat="1" ht="20.25" customHeight="1">
      <c r="B125" s="32"/>
    </row>
    <row r="126" spans="2:6" s="5" customFormat="1" ht="20.25" customHeight="1">
      <c r="B126" s="32"/>
    </row>
    <row r="127" spans="2:6" s="5" customFormat="1" ht="20.25" customHeight="1">
      <c r="B127" s="32"/>
    </row>
    <row r="128" spans="2:6" s="5" customFormat="1" ht="20.25" customHeight="1">
      <c r="B128" s="32"/>
    </row>
    <row r="129" ht="20.25" customHeight="1"/>
    <row r="130" ht="20.25" customHeight="1"/>
    <row r="131" ht="20.25" customHeight="1"/>
    <row r="132" ht="20.25" customHeight="1"/>
    <row r="133" ht="20.25" customHeight="1"/>
    <row r="134" ht="20.25" customHeight="1"/>
    <row r="135" ht="20.25" customHeight="1"/>
    <row r="136" ht="20.25" customHeight="1"/>
    <row r="137" ht="20.25" customHeight="1"/>
    <row r="138" ht="20.25" customHeight="1"/>
    <row r="139" ht="20.25" customHeight="1"/>
    <row r="140" ht="20.25" customHeight="1"/>
    <row r="141" ht="20.25" customHeight="1"/>
    <row r="142" ht="20.25" customHeight="1"/>
    <row r="143" ht="20.25" customHeight="1"/>
    <row r="144" ht="20.25" customHeight="1"/>
    <row r="145" ht="20.25" customHeight="1"/>
    <row r="146" ht="20.25" customHeight="1"/>
    <row r="147" ht="20.25" customHeight="1"/>
    <row r="148" ht="20.25" customHeight="1"/>
    <row r="149" ht="20.25" customHeight="1"/>
    <row r="150" ht="20.25" customHeight="1"/>
    <row r="217" spans="3:3">
      <c r="C217" s="35"/>
    </row>
    <row r="220" spans="3:3">
      <c r="C220" s="35"/>
    </row>
    <row r="224" spans="3:3">
      <c r="C224" s="35"/>
    </row>
    <row r="227" spans="3:3">
      <c r="C227" s="36"/>
    </row>
    <row r="229" spans="3:3">
      <c r="C229" s="37"/>
    </row>
    <row r="233" spans="3:3">
      <c r="C233" s="35"/>
    </row>
    <row r="237" spans="3:3">
      <c r="C237" s="35"/>
    </row>
    <row r="240" spans="3:3">
      <c r="C240" s="35"/>
    </row>
    <row r="243" spans="3:3">
      <c r="C243" s="35"/>
    </row>
    <row r="246" spans="3:3">
      <c r="C246" s="36"/>
    </row>
    <row r="248" spans="3:3">
      <c r="C248" s="35"/>
    </row>
    <row r="251" spans="3:3">
      <c r="C251" s="35"/>
    </row>
    <row r="254" spans="3:3">
      <c r="C254" s="36"/>
    </row>
    <row r="256" spans="3:3">
      <c r="C256" s="35"/>
    </row>
    <row r="257" spans="3:3">
      <c r="C257" s="38"/>
    </row>
    <row r="258" spans="3:3">
      <c r="C258" s="38"/>
    </row>
    <row r="260" spans="3:3">
      <c r="C260" s="36"/>
    </row>
    <row r="262" spans="3:3">
      <c r="C262" s="35"/>
    </row>
    <row r="265" spans="3:3">
      <c r="C265" s="36"/>
    </row>
    <row r="267" spans="3:3">
      <c r="C267" s="35"/>
    </row>
    <row r="270" spans="3:3">
      <c r="C270" s="35"/>
    </row>
    <row r="273" spans="3:3">
      <c r="C273" s="35"/>
    </row>
    <row r="276" spans="3:3">
      <c r="C276" s="39"/>
    </row>
    <row r="278" spans="3:3">
      <c r="C278" s="35"/>
    </row>
    <row r="281" spans="3:3">
      <c r="C281" s="36"/>
    </row>
    <row r="283" spans="3:3">
      <c r="C283" s="35"/>
    </row>
    <row r="286" spans="3:3">
      <c r="C286" s="36"/>
    </row>
    <row r="287" spans="3:3">
      <c r="C287" s="36"/>
    </row>
    <row r="288" spans="3:3">
      <c r="C288" s="35"/>
    </row>
    <row r="291" spans="3:3">
      <c r="C291" s="36"/>
    </row>
    <row r="293" spans="3:3">
      <c r="C293" s="35"/>
    </row>
    <row r="296" spans="3:3">
      <c r="C296" s="35"/>
    </row>
    <row r="299" spans="3:3">
      <c r="C299" s="36"/>
    </row>
    <row r="301" spans="3:3">
      <c r="C301" s="35"/>
    </row>
    <row r="303" spans="3:3" ht="6" customHeight="1"/>
    <row r="304" spans="3:3">
      <c r="C304" s="35"/>
    </row>
    <row r="317" spans="3:3">
      <c r="C317" s="35"/>
    </row>
    <row r="324" spans="3:3">
      <c r="C324" s="35"/>
    </row>
    <row r="329" spans="3:3">
      <c r="C329" s="35"/>
    </row>
    <row r="333" spans="3:3">
      <c r="C333" s="35"/>
    </row>
    <row r="335" spans="3:3" ht="9.75" customHeight="1"/>
    <row r="336" spans="3:3">
      <c r="C336" s="35"/>
    </row>
    <row r="344" spans="3:3">
      <c r="C344" s="35"/>
    </row>
    <row r="347" spans="3:3">
      <c r="C347" s="35"/>
    </row>
    <row r="351" spans="3:3">
      <c r="C351" s="35"/>
    </row>
    <row r="357" spans="3:3">
      <c r="C357" s="35"/>
    </row>
    <row r="361" spans="3:3">
      <c r="C361" s="35"/>
    </row>
    <row r="363" spans="3:3" ht="9" customHeight="1"/>
    <row r="364" spans="3:3">
      <c r="C364" s="35"/>
    </row>
    <row r="369" spans="3:3">
      <c r="C369" s="35"/>
    </row>
    <row r="371" spans="3:3" ht="8.25" customHeight="1"/>
    <row r="372" spans="3:3">
      <c r="C372" s="35"/>
    </row>
    <row r="375" spans="3:3">
      <c r="C375" s="35"/>
    </row>
    <row r="384" spans="3:3">
      <c r="C384" s="35"/>
    </row>
    <row r="387" spans="3:3">
      <c r="C387" s="35"/>
    </row>
    <row r="391" spans="3:3">
      <c r="C391" s="36"/>
    </row>
  </sheetData>
  <mergeCells count="10">
    <mergeCell ref="A5:F5"/>
    <mergeCell ref="B7:F7"/>
    <mergeCell ref="B9:B10"/>
    <mergeCell ref="C114:F114"/>
    <mergeCell ref="C46:F46"/>
    <mergeCell ref="C11:F11"/>
    <mergeCell ref="C52:F52"/>
    <mergeCell ref="C58:F58"/>
    <mergeCell ref="C9:C10"/>
    <mergeCell ref="D9:F10"/>
  </mergeCells>
  <phoneticPr fontId="2" type="noConversion"/>
  <printOptions horizontalCentered="1"/>
  <pageMargins left="0.39370078740157483" right="0.15748031496062992" top="0.39370078740157483" bottom="0.39370078740157483" header="0.31496062992125984" footer="0.31496062992125984"/>
  <pageSetup paperSize="9" scale="56" orientation="portrait" r:id="rId1"/>
  <headerFooter alignWithMargins="0">
    <oddFooter>&amp;R&amp;"Angsana New,Regular"&amp;14
FM-QS-34, 13/06/22</oddFooter>
  </headerFooter>
  <rowBreaks count="2" manualBreakCount="2">
    <brk id="69" min="1" max="5" man="1"/>
    <brk id="253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9"/>
  <sheetViews>
    <sheetView view="pageBreakPreview" zoomScale="55" zoomScaleNormal="100" zoomScaleSheetLayoutView="55" workbookViewId="0">
      <selection activeCell="D54" sqref="D54"/>
    </sheetView>
  </sheetViews>
  <sheetFormatPr defaultRowHeight="15.75"/>
  <cols>
    <col min="1" max="1" width="9.140625" style="18" customWidth="1"/>
    <col min="2" max="7" width="32.7109375" style="18" customWidth="1"/>
    <col min="8" max="8" width="31.140625" style="18" customWidth="1"/>
    <col min="9" max="16384" width="9.140625" style="18"/>
  </cols>
  <sheetData>
    <row r="2" spans="1:8" s="124" customFormat="1" ht="35.25" customHeight="1"/>
    <row r="3" spans="1:8" s="124" customFormat="1" ht="35.25" customHeight="1"/>
    <row r="4" spans="1:8" s="124" customFormat="1" ht="35.25" customHeight="1"/>
    <row r="5" spans="1:8" s="124" customFormat="1" ht="25.5" customHeight="1"/>
    <row r="6" spans="1:8" s="124" customFormat="1" ht="35.25" customHeight="1">
      <c r="A6" s="235" t="s">
        <v>263</v>
      </c>
      <c r="B6" s="235"/>
      <c r="C6" s="235"/>
      <c r="D6" s="235"/>
      <c r="E6" s="235"/>
      <c r="F6" s="235"/>
      <c r="G6" s="235"/>
      <c r="H6" s="235"/>
    </row>
    <row r="7" spans="1:8" s="20" customFormat="1" ht="20.25">
      <c r="A7" s="19"/>
    </row>
    <row r="8" spans="1:8" s="20" customFormat="1" ht="20.25" customHeight="1">
      <c r="A8" s="243" t="s">
        <v>143</v>
      </c>
      <c r="B8" s="243"/>
      <c r="C8" s="243"/>
      <c r="D8" s="243"/>
      <c r="E8" s="243"/>
      <c r="F8" s="243"/>
      <c r="G8" s="243"/>
      <c r="H8" s="243"/>
    </row>
    <row r="9" spans="1:8" s="20" customFormat="1" ht="20.25" customHeight="1">
      <c r="A9" s="21"/>
      <c r="B9" s="22"/>
    </row>
    <row r="10" spans="1:8" s="23" customFormat="1" ht="60.75" customHeight="1">
      <c r="A10" s="151" t="s">
        <v>13</v>
      </c>
      <c r="B10" s="151" t="s">
        <v>19</v>
      </c>
      <c r="C10" s="151" t="s">
        <v>5</v>
      </c>
      <c r="D10" s="151" t="s">
        <v>23</v>
      </c>
      <c r="E10" s="151" t="s">
        <v>7</v>
      </c>
      <c r="F10" s="151" t="s">
        <v>6</v>
      </c>
      <c r="G10" s="151" t="s">
        <v>24</v>
      </c>
      <c r="H10" s="151" t="s">
        <v>18</v>
      </c>
    </row>
    <row r="11" spans="1:8" s="27" customFormat="1" ht="20.25" customHeight="1">
      <c r="A11" s="43"/>
      <c r="B11" s="61"/>
      <c r="C11" s="62"/>
      <c r="D11" s="62"/>
      <c r="E11" s="62"/>
      <c r="F11" s="62"/>
      <c r="G11" s="62"/>
      <c r="H11" s="61"/>
    </row>
    <row r="12" spans="1:8" s="27" customFormat="1" ht="20.25" customHeight="1">
      <c r="A12" s="63"/>
      <c r="B12" s="64"/>
      <c r="C12" s="62"/>
      <c r="D12" s="62"/>
      <c r="E12" s="62"/>
      <c r="F12" s="62"/>
      <c r="G12" s="62"/>
      <c r="H12" s="61"/>
    </row>
    <row r="13" spans="1:8" s="27" customFormat="1" ht="20.25" customHeight="1">
      <c r="A13" s="63"/>
      <c r="B13" s="65"/>
      <c r="C13" s="62"/>
      <c r="D13" s="62"/>
      <c r="E13" s="62"/>
      <c r="F13" s="62"/>
      <c r="G13" s="62"/>
      <c r="H13" s="61"/>
    </row>
    <row r="14" spans="1:8" s="26" customFormat="1" ht="20.25" customHeight="1">
      <c r="A14" s="43"/>
      <c r="B14" s="66"/>
      <c r="C14" s="45"/>
      <c r="D14" s="61"/>
      <c r="E14" s="62"/>
      <c r="F14" s="61"/>
      <c r="G14" s="61"/>
      <c r="H14" s="45"/>
    </row>
    <row r="15" spans="1:8" s="26" customFormat="1" ht="20.25" customHeight="1">
      <c r="A15" s="43"/>
      <c r="B15" s="61"/>
      <c r="C15" s="45"/>
      <c r="D15" s="61"/>
      <c r="E15" s="62"/>
      <c r="F15" s="61"/>
      <c r="G15" s="61"/>
      <c r="H15" s="45"/>
    </row>
    <row r="16" spans="1:8" s="27" customFormat="1" ht="20.25" customHeight="1">
      <c r="A16" s="43"/>
      <c r="B16" s="61"/>
      <c r="C16" s="45"/>
      <c r="D16" s="45"/>
      <c r="E16" s="45"/>
      <c r="F16" s="61"/>
      <c r="G16" s="62"/>
      <c r="H16" s="61"/>
    </row>
    <row r="17" spans="1:8" s="27" customFormat="1" ht="20.25" customHeight="1">
      <c r="A17" s="43"/>
      <c r="B17" s="61"/>
      <c r="C17" s="62"/>
      <c r="D17" s="62"/>
      <c r="E17" s="62"/>
      <c r="F17" s="62"/>
      <c r="G17" s="45"/>
      <c r="H17" s="61"/>
    </row>
    <row r="18" spans="1:8" s="27" customFormat="1" ht="20.25" customHeight="1">
      <c r="A18" s="43"/>
      <c r="B18" s="61"/>
      <c r="C18" s="62"/>
      <c r="D18" s="62"/>
      <c r="E18" s="62"/>
      <c r="F18" s="62"/>
      <c r="G18" s="62"/>
      <c r="H18" s="61"/>
    </row>
    <row r="19" spans="1:8" s="27" customFormat="1" ht="20.25" customHeight="1">
      <c r="A19" s="43"/>
      <c r="B19" s="61"/>
      <c r="C19" s="45"/>
      <c r="D19" s="62"/>
      <c r="E19" s="62"/>
      <c r="F19" s="62"/>
      <c r="G19" s="62"/>
      <c r="H19" s="61"/>
    </row>
    <row r="20" spans="1:8" s="27" customFormat="1" ht="20.25" customHeight="1">
      <c r="A20" s="43"/>
      <c r="B20" s="67"/>
      <c r="C20" s="62"/>
      <c r="D20" s="62"/>
      <c r="E20" s="62"/>
      <c r="F20" s="62"/>
      <c r="G20" s="62"/>
      <c r="H20" s="61"/>
    </row>
    <row r="21" spans="1:8" s="27" customFormat="1" ht="20.25" customHeight="1">
      <c r="A21" s="43"/>
      <c r="B21" s="67"/>
      <c r="C21" s="62"/>
      <c r="D21" s="62"/>
      <c r="E21" s="62"/>
      <c r="F21" s="62"/>
      <c r="G21" s="62"/>
      <c r="H21" s="61"/>
    </row>
    <row r="22" spans="1:8" s="27" customFormat="1" ht="20.25" customHeight="1">
      <c r="A22" s="43"/>
      <c r="B22" s="67"/>
      <c r="C22" s="62"/>
      <c r="D22" s="62"/>
      <c r="E22" s="62"/>
      <c r="F22" s="62"/>
      <c r="G22" s="62"/>
      <c r="H22" s="61"/>
    </row>
    <row r="23" spans="1:8" s="27" customFormat="1" ht="20.25" customHeight="1">
      <c r="A23" s="43"/>
      <c r="B23" s="67"/>
      <c r="C23" s="62"/>
      <c r="D23" s="62"/>
      <c r="E23" s="62"/>
      <c r="F23" s="62"/>
      <c r="G23" s="62"/>
      <c r="H23" s="61"/>
    </row>
    <row r="24" spans="1:8" s="27" customFormat="1" ht="20.25" customHeight="1">
      <c r="A24" s="43"/>
      <c r="B24" s="67"/>
      <c r="C24" s="62"/>
      <c r="D24" s="62"/>
      <c r="E24" s="62"/>
      <c r="F24" s="62"/>
      <c r="G24" s="62"/>
      <c r="H24" s="61"/>
    </row>
    <row r="25" spans="1:8" s="27" customFormat="1" ht="20.25" customHeight="1">
      <c r="A25" s="43"/>
      <c r="B25" s="67"/>
      <c r="C25" s="62"/>
      <c r="D25" s="62"/>
      <c r="E25" s="62"/>
      <c r="F25" s="62"/>
      <c r="G25" s="62"/>
      <c r="H25" s="61"/>
    </row>
    <row r="26" spans="1:8" s="27" customFormat="1" ht="20.25" customHeight="1">
      <c r="A26" s="43"/>
      <c r="B26" s="67"/>
      <c r="C26" s="62"/>
      <c r="D26" s="62"/>
      <c r="E26" s="62"/>
      <c r="F26" s="62"/>
      <c r="G26" s="62"/>
      <c r="H26" s="61"/>
    </row>
    <row r="27" spans="1:8" s="27" customFormat="1" ht="20.25" customHeight="1">
      <c r="A27" s="43"/>
      <c r="B27" s="67"/>
      <c r="C27" s="62"/>
      <c r="D27" s="62"/>
      <c r="E27" s="62"/>
      <c r="F27" s="62"/>
      <c r="G27" s="62"/>
      <c r="H27" s="61"/>
    </row>
    <row r="28" spans="1:8" s="27" customFormat="1" ht="20.25" customHeight="1">
      <c r="A28" s="43"/>
      <c r="B28" s="67"/>
      <c r="C28" s="62"/>
      <c r="D28" s="62"/>
      <c r="E28" s="62"/>
      <c r="F28" s="62"/>
      <c r="G28" s="62"/>
      <c r="H28" s="61"/>
    </row>
    <row r="29" spans="1:8" s="27" customFormat="1" ht="20.25" customHeight="1">
      <c r="A29" s="43"/>
      <c r="B29" s="67"/>
      <c r="C29" s="62"/>
      <c r="D29" s="62"/>
      <c r="E29" s="62"/>
      <c r="F29" s="62"/>
      <c r="G29" s="62"/>
      <c r="H29" s="61"/>
    </row>
    <row r="30" spans="1:8" s="27" customFormat="1" ht="20.25" customHeight="1">
      <c r="A30" s="43"/>
      <c r="B30" s="67"/>
      <c r="C30" s="62"/>
      <c r="D30" s="62"/>
      <c r="E30" s="62"/>
      <c r="F30" s="62"/>
      <c r="G30" s="62"/>
      <c r="H30" s="61"/>
    </row>
    <row r="31" spans="1:8" s="27" customFormat="1" ht="20.25" customHeight="1">
      <c r="A31" s="43"/>
      <c r="B31" s="67"/>
      <c r="C31" s="62"/>
      <c r="D31" s="62"/>
      <c r="E31" s="62"/>
      <c r="F31" s="62"/>
      <c r="G31" s="62"/>
      <c r="H31" s="61"/>
    </row>
    <row r="32" spans="1:8" s="27" customFormat="1" ht="20.25" customHeight="1">
      <c r="A32" s="43"/>
      <c r="B32" s="67"/>
      <c r="C32" s="62"/>
      <c r="D32" s="62"/>
      <c r="E32" s="62"/>
      <c r="F32" s="62"/>
      <c r="G32" s="62"/>
      <c r="H32" s="61"/>
    </row>
    <row r="33" spans="1:10" s="27" customFormat="1" ht="20.25" customHeight="1">
      <c r="A33" s="43"/>
      <c r="B33" s="67"/>
      <c r="C33" s="62"/>
      <c r="D33" s="62"/>
      <c r="E33" s="62"/>
      <c r="F33" s="62"/>
      <c r="G33" s="62"/>
      <c r="H33" s="61"/>
    </row>
    <row r="34" spans="1:10" s="27" customFormat="1" ht="20.25" customHeight="1">
      <c r="A34" s="43"/>
      <c r="B34" s="67"/>
      <c r="C34" s="62"/>
      <c r="D34" s="62"/>
      <c r="E34" s="62"/>
      <c r="F34" s="62"/>
      <c r="G34" s="62"/>
      <c r="H34" s="61"/>
    </row>
    <row r="35" spans="1:10" s="27" customFormat="1" ht="20.25" customHeight="1">
      <c r="A35" s="43"/>
      <c r="B35" s="68"/>
      <c r="C35" s="61"/>
      <c r="D35" s="62"/>
      <c r="E35" s="62"/>
      <c r="F35" s="62"/>
      <c r="G35" s="62"/>
      <c r="H35" s="61"/>
    </row>
    <row r="36" spans="1:10" s="27" customFormat="1" ht="20.25" customHeight="1">
      <c r="A36" s="43"/>
      <c r="B36" s="68"/>
      <c r="C36" s="61"/>
      <c r="D36" s="62"/>
      <c r="E36" s="62"/>
      <c r="F36" s="62"/>
      <c r="G36" s="62"/>
      <c r="H36" s="61"/>
    </row>
    <row r="37" spans="1:10" s="27" customFormat="1" ht="20.25" customHeight="1">
      <c r="A37" s="43"/>
      <c r="B37" s="69"/>
      <c r="C37" s="70"/>
      <c r="D37" s="70"/>
      <c r="E37" s="71"/>
      <c r="F37" s="70"/>
      <c r="G37" s="70"/>
      <c r="H37" s="72"/>
    </row>
    <row r="38" spans="1:10" s="20" customFormat="1" ht="20.25" customHeight="1">
      <c r="A38" s="63"/>
      <c r="B38" s="74"/>
      <c r="C38" s="73"/>
      <c r="D38" s="73"/>
      <c r="E38" s="73"/>
      <c r="F38" s="73"/>
      <c r="G38" s="73"/>
      <c r="H38" s="73"/>
    </row>
    <row r="39" spans="1:10" s="26" customFormat="1" ht="20.25" customHeight="1">
      <c r="A39" s="43"/>
      <c r="B39" s="75"/>
      <c r="C39" s="45"/>
      <c r="D39" s="45"/>
      <c r="E39" s="45"/>
      <c r="F39" s="45"/>
      <c r="G39" s="45"/>
      <c r="H39" s="45"/>
    </row>
    <row r="40" spans="1:10" s="26" customFormat="1" ht="20.25" customHeight="1">
      <c r="A40" s="43"/>
      <c r="B40" s="45"/>
      <c r="C40" s="45"/>
      <c r="D40" s="45"/>
      <c r="E40" s="45"/>
      <c r="F40" s="45"/>
      <c r="G40" s="45"/>
      <c r="H40" s="45"/>
    </row>
    <row r="41" spans="1:10" s="26" customFormat="1" ht="20.25" customHeight="1">
      <c r="A41" s="43"/>
      <c r="B41" s="45"/>
      <c r="C41" s="45"/>
      <c r="D41" s="45"/>
      <c r="E41" s="45"/>
      <c r="F41" s="45"/>
      <c r="G41" s="45"/>
      <c r="H41" s="45"/>
    </row>
    <row r="42" spans="1:10" s="26" customFormat="1" ht="20.25" customHeight="1">
      <c r="A42" s="43"/>
      <c r="B42" s="45"/>
      <c r="C42" s="45"/>
      <c r="D42" s="45"/>
      <c r="E42" s="45"/>
      <c r="F42" s="45"/>
      <c r="G42" s="45"/>
      <c r="H42" s="45"/>
    </row>
    <row r="43" spans="1:10" s="26" customFormat="1" ht="20.25" customHeight="1">
      <c r="A43" s="43"/>
      <c r="B43" s="45"/>
      <c r="C43" s="45"/>
      <c r="D43" s="45"/>
      <c r="E43" s="45"/>
      <c r="F43" s="45"/>
      <c r="G43" s="45"/>
      <c r="H43" s="45"/>
    </row>
    <row r="44" spans="1:10" s="26" customFormat="1" ht="20.25" customHeight="1">
      <c r="A44" s="226"/>
      <c r="B44" s="227"/>
      <c r="C44" s="227"/>
      <c r="D44" s="227"/>
      <c r="E44" s="227"/>
      <c r="F44" s="227"/>
      <c r="G44" s="227"/>
      <c r="H44" s="227"/>
    </row>
    <row r="45" spans="1:10" s="20" customFormat="1" ht="20.25">
      <c r="B45" s="24"/>
      <c r="C45" s="24"/>
      <c r="D45" s="24"/>
      <c r="E45" s="24"/>
      <c r="F45" s="24"/>
      <c r="G45" s="24"/>
      <c r="H45" s="24"/>
      <c r="I45" s="24"/>
      <c r="J45" s="24"/>
    </row>
    <row r="46" spans="1:10" s="20" customFormat="1" ht="20.25">
      <c r="B46" s="24"/>
      <c r="C46" s="24"/>
      <c r="D46" s="24"/>
      <c r="E46" s="24"/>
      <c r="F46" s="24"/>
      <c r="G46" s="24"/>
      <c r="H46" s="24"/>
      <c r="I46" s="24"/>
      <c r="J46" s="24"/>
    </row>
    <row r="47" spans="1:10" s="20" customFormat="1" ht="20.25">
      <c r="B47" s="24"/>
      <c r="C47" s="24"/>
      <c r="D47" s="24"/>
      <c r="E47" s="24"/>
      <c r="F47" s="24"/>
      <c r="G47" s="24"/>
      <c r="H47" s="24"/>
      <c r="I47" s="24"/>
      <c r="J47" s="24"/>
    </row>
    <row r="48" spans="1:10" s="20" customFormat="1" ht="20.25">
      <c r="B48" s="24"/>
      <c r="C48" s="24"/>
      <c r="D48" s="24"/>
      <c r="E48" s="24"/>
      <c r="F48" s="24"/>
      <c r="G48" s="24"/>
      <c r="H48" s="24"/>
      <c r="I48" s="24"/>
      <c r="J48" s="24"/>
    </row>
    <row r="49" spans="2:10" s="20" customFormat="1" ht="20.25">
      <c r="B49" s="24"/>
      <c r="C49" s="24"/>
      <c r="D49" s="24"/>
      <c r="E49" s="24"/>
      <c r="F49" s="24"/>
      <c r="G49" s="24"/>
      <c r="H49" s="24"/>
      <c r="I49" s="24"/>
      <c r="J49" s="24"/>
    </row>
    <row r="50" spans="2:10" s="20" customFormat="1" ht="20.25">
      <c r="B50" s="24"/>
      <c r="C50" s="24"/>
      <c r="D50" s="24"/>
      <c r="E50" s="24"/>
      <c r="F50" s="24"/>
      <c r="G50" s="24"/>
      <c r="H50" s="24"/>
      <c r="I50" s="24"/>
      <c r="J50" s="24"/>
    </row>
    <row r="51" spans="2:10">
      <c r="B51" s="25"/>
      <c r="C51" s="25"/>
      <c r="D51" s="25"/>
      <c r="E51" s="25"/>
      <c r="F51" s="25"/>
      <c r="G51" s="25"/>
      <c r="H51" s="25"/>
      <c r="I51" s="25"/>
      <c r="J51" s="25"/>
    </row>
    <row r="52" spans="2:10">
      <c r="B52" s="25"/>
      <c r="C52" s="25"/>
      <c r="D52" s="25"/>
      <c r="E52" s="25"/>
      <c r="F52" s="25"/>
      <c r="G52" s="25"/>
      <c r="H52" s="25"/>
      <c r="I52" s="25"/>
      <c r="J52" s="25"/>
    </row>
    <row r="53" spans="2:10">
      <c r="B53" s="25"/>
      <c r="C53" s="25"/>
      <c r="D53" s="25"/>
      <c r="E53" s="25"/>
      <c r="F53" s="25"/>
      <c r="G53" s="25"/>
      <c r="H53" s="25"/>
      <c r="I53" s="25"/>
      <c r="J53" s="25"/>
    </row>
    <row r="54" spans="2:10">
      <c r="B54" s="25"/>
      <c r="C54" s="25"/>
      <c r="D54" s="25"/>
      <c r="E54" s="25"/>
      <c r="F54" s="25"/>
      <c r="G54" s="25"/>
      <c r="H54" s="25"/>
      <c r="I54" s="25"/>
      <c r="J54" s="25"/>
    </row>
    <row r="55" spans="2:10">
      <c r="B55" s="25"/>
      <c r="C55" s="25"/>
      <c r="D55" s="25"/>
      <c r="E55" s="25"/>
      <c r="F55" s="25"/>
      <c r="G55" s="25"/>
      <c r="H55" s="25"/>
      <c r="I55" s="25"/>
      <c r="J55" s="25"/>
    </row>
    <row r="56" spans="2:10">
      <c r="B56" s="25"/>
      <c r="C56" s="25"/>
      <c r="D56" s="25"/>
      <c r="E56" s="25"/>
      <c r="F56" s="25"/>
      <c r="G56" s="25"/>
      <c r="H56" s="25"/>
      <c r="I56" s="25"/>
      <c r="J56" s="25"/>
    </row>
    <row r="57" spans="2:10">
      <c r="B57" s="25"/>
      <c r="C57" s="25"/>
      <c r="D57" s="25"/>
      <c r="E57" s="25"/>
      <c r="F57" s="25"/>
      <c r="G57" s="25"/>
      <c r="H57" s="25"/>
      <c r="I57" s="25"/>
      <c r="J57" s="25"/>
    </row>
    <row r="58" spans="2:10">
      <c r="B58" s="25"/>
      <c r="C58" s="25"/>
      <c r="D58" s="25"/>
      <c r="E58" s="25"/>
      <c r="F58" s="25"/>
      <c r="G58" s="25"/>
      <c r="H58" s="25"/>
      <c r="I58" s="25"/>
      <c r="J58" s="25"/>
    </row>
    <row r="59" spans="2:10">
      <c r="B59" s="25"/>
      <c r="C59" s="25"/>
      <c r="D59" s="25"/>
      <c r="E59" s="25"/>
      <c r="F59" s="25"/>
      <c r="G59" s="25"/>
      <c r="H59" s="25"/>
      <c r="I59" s="25"/>
      <c r="J59" s="25"/>
    </row>
    <row r="60" spans="2:10">
      <c r="B60" s="25"/>
      <c r="C60" s="25"/>
      <c r="D60" s="25"/>
      <c r="E60" s="25"/>
      <c r="F60" s="25"/>
      <c r="G60" s="25"/>
      <c r="H60" s="25"/>
      <c r="I60" s="25"/>
      <c r="J60" s="25"/>
    </row>
    <row r="61" spans="2:10">
      <c r="B61" s="25"/>
      <c r="C61" s="25"/>
      <c r="D61" s="25"/>
      <c r="E61" s="25"/>
      <c r="F61" s="25"/>
      <c r="G61" s="25"/>
      <c r="H61" s="25"/>
      <c r="I61" s="25"/>
      <c r="J61" s="25"/>
    </row>
    <row r="62" spans="2:10">
      <c r="B62" s="25"/>
      <c r="C62" s="25"/>
      <c r="D62" s="25"/>
      <c r="E62" s="25"/>
      <c r="F62" s="25"/>
      <c r="G62" s="25"/>
      <c r="H62" s="25"/>
      <c r="I62" s="25"/>
      <c r="J62" s="25"/>
    </row>
    <row r="63" spans="2:10">
      <c r="B63" s="25"/>
      <c r="C63" s="25"/>
      <c r="D63" s="25"/>
      <c r="E63" s="25"/>
      <c r="F63" s="25"/>
      <c r="G63" s="25"/>
      <c r="H63" s="25"/>
      <c r="I63" s="25"/>
      <c r="J63" s="25"/>
    </row>
    <row r="64" spans="2:10">
      <c r="B64" s="25"/>
      <c r="C64" s="25"/>
      <c r="D64" s="25"/>
      <c r="E64" s="25"/>
      <c r="F64" s="25"/>
      <c r="G64" s="25"/>
      <c r="H64" s="25"/>
      <c r="I64" s="25"/>
      <c r="J64" s="25"/>
    </row>
    <row r="65" spans="2:10">
      <c r="B65" s="25"/>
      <c r="C65" s="25"/>
      <c r="D65" s="25"/>
      <c r="E65" s="25"/>
      <c r="F65" s="25"/>
      <c r="G65" s="25"/>
      <c r="H65" s="25"/>
      <c r="I65" s="25"/>
      <c r="J65" s="25"/>
    </row>
    <row r="66" spans="2:10">
      <c r="B66" s="25"/>
      <c r="C66" s="25"/>
      <c r="D66" s="25"/>
      <c r="E66" s="25"/>
      <c r="F66" s="25"/>
      <c r="G66" s="25"/>
      <c r="H66" s="25"/>
      <c r="I66" s="25"/>
      <c r="J66" s="25"/>
    </row>
    <row r="67" spans="2:10">
      <c r="B67" s="25"/>
      <c r="C67" s="25"/>
      <c r="D67" s="25"/>
      <c r="E67" s="25"/>
      <c r="F67" s="25"/>
      <c r="G67" s="25"/>
      <c r="H67" s="25"/>
      <c r="I67" s="25"/>
      <c r="J67" s="25"/>
    </row>
    <row r="68" spans="2:10">
      <c r="B68" s="25"/>
      <c r="C68" s="25"/>
      <c r="D68" s="25"/>
      <c r="E68" s="25"/>
      <c r="F68" s="25"/>
      <c r="G68" s="25"/>
      <c r="H68" s="25"/>
      <c r="I68" s="25"/>
      <c r="J68" s="25"/>
    </row>
    <row r="69" spans="2:10">
      <c r="B69" s="25"/>
      <c r="C69" s="25"/>
      <c r="D69" s="25"/>
      <c r="E69" s="25"/>
      <c r="F69" s="25"/>
      <c r="G69" s="25"/>
      <c r="H69" s="25"/>
      <c r="I69" s="25"/>
      <c r="J69" s="25"/>
    </row>
  </sheetData>
  <mergeCells count="2">
    <mergeCell ref="A6:H6"/>
    <mergeCell ref="A8:H8"/>
  </mergeCells>
  <phoneticPr fontId="22" type="noConversion"/>
  <printOptions horizontalCentered="1"/>
  <pageMargins left="0.39370078740157483" right="0.11811023622047245" top="0.39370078740157483" bottom="0.19685039370078741" header="0.31496062992125984" footer="0.31496062992125984"/>
  <pageSetup paperSize="9" scale="56" orientation="landscape" r:id="rId1"/>
  <headerFooter alignWithMargins="0">
    <oddFooter>&amp;C&amp;P / &amp;N&amp;R&amp;"Angsana New,Regular"&amp;14FM-QS-34, 13/06/22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9"/>
  <sheetViews>
    <sheetView view="pageBreakPreview" topLeftCell="A107" zoomScale="55" zoomScaleNormal="100" zoomScaleSheetLayoutView="55" workbookViewId="0">
      <selection activeCell="D20" sqref="D20"/>
    </sheetView>
  </sheetViews>
  <sheetFormatPr defaultRowHeight="15.75"/>
  <cols>
    <col min="1" max="1" width="9.85546875" style="1" customWidth="1"/>
    <col min="2" max="2" width="86.28515625" style="1" bestFit="1" customWidth="1"/>
    <col min="3" max="3" width="9.140625" style="2"/>
    <col min="4" max="8" width="17.7109375" style="3" customWidth="1"/>
    <col min="9" max="9" width="27.85546875" style="3" customWidth="1"/>
    <col min="10" max="10" width="32.28515625" style="3" customWidth="1"/>
    <col min="11" max="11" width="3.28515625" style="3" customWidth="1"/>
    <col min="12" max="12" width="10.5703125" style="3" bestFit="1" customWidth="1"/>
    <col min="13" max="14" width="12.7109375" style="3" bestFit="1" customWidth="1"/>
    <col min="15" max="15" width="12.28515625" style="3" bestFit="1" customWidth="1"/>
    <col min="16" max="16" width="14" style="3" bestFit="1" customWidth="1"/>
    <col min="17" max="17" width="11" style="3" customWidth="1"/>
    <col min="18" max="18" width="12.28515625" style="3" bestFit="1" customWidth="1"/>
    <col min="19" max="19" width="16" style="3" bestFit="1" customWidth="1"/>
    <col min="20" max="20" width="14.5703125" style="3" bestFit="1" customWidth="1"/>
    <col min="21" max="21" width="13.7109375" style="3" bestFit="1" customWidth="1"/>
    <col min="22" max="27" width="11" style="3" customWidth="1"/>
    <col min="28" max="28" width="12.7109375" style="3" bestFit="1" customWidth="1"/>
    <col min="29" max="29" width="9.28515625" style="3" bestFit="1" customWidth="1"/>
    <col min="30" max="33" width="26.28515625" style="3" customWidth="1"/>
    <col min="34" max="34" width="20.5703125" style="3" customWidth="1"/>
    <col min="35" max="35" width="16.5703125" style="3" bestFit="1" customWidth="1"/>
    <col min="36" max="36" width="16.140625" style="3" bestFit="1" customWidth="1"/>
    <col min="37" max="37" width="18.42578125" style="3" bestFit="1" customWidth="1"/>
    <col min="38" max="38" width="14.7109375" style="1" bestFit="1" customWidth="1"/>
    <col min="39" max="40" width="14.7109375" style="1" customWidth="1"/>
    <col min="41" max="42" width="15.140625" style="1" bestFit="1" customWidth="1"/>
    <col min="43" max="43" width="14.7109375" style="1" customWidth="1"/>
    <col min="44" max="44" width="19.42578125" style="1" bestFit="1" customWidth="1"/>
    <col min="45" max="45" width="11.28515625" style="1" bestFit="1" customWidth="1"/>
    <col min="46" max="46" width="9.140625" style="1"/>
    <col min="47" max="47" width="13.7109375" style="1" bestFit="1" customWidth="1"/>
    <col min="48" max="48" width="9.140625" style="1"/>
    <col min="49" max="49" width="13.7109375" style="1" bestFit="1" customWidth="1"/>
    <col min="50" max="50" width="13.7109375" style="1" customWidth="1"/>
    <col min="51" max="51" width="9.140625" style="1"/>
    <col min="52" max="52" width="12.7109375" style="1" customWidth="1"/>
    <col min="53" max="53" width="9.5703125" style="1" customWidth="1"/>
    <col min="54" max="54" width="12.28515625" style="1" customWidth="1"/>
    <col min="55" max="55" width="9.85546875" style="1" bestFit="1" customWidth="1"/>
    <col min="56" max="56" width="11.28515625" style="1" bestFit="1" customWidth="1"/>
    <col min="57" max="57" width="9.140625" style="1"/>
    <col min="58" max="58" width="9.85546875" style="1" bestFit="1" customWidth="1"/>
    <col min="59" max="16384" width="9.140625" style="1"/>
  </cols>
  <sheetData>
    <row r="1" spans="1:37" hidden="1"/>
    <row r="2" spans="1:37" s="124" customFormat="1" ht="35.25" customHeight="1"/>
    <row r="3" spans="1:37" s="124" customFormat="1" ht="35.25" customHeight="1"/>
    <row r="4" spans="1:37" s="124" customFormat="1" ht="35.25" customHeight="1"/>
    <row r="5" spans="1:37" s="124" customFormat="1" ht="24.75" customHeight="1"/>
    <row r="6" spans="1:37" s="124" customFormat="1" ht="35.25" customHeight="1">
      <c r="A6" s="235" t="s">
        <v>296</v>
      </c>
      <c r="B6" s="235"/>
      <c r="C6" s="235"/>
      <c r="D6" s="235"/>
      <c r="E6" s="235"/>
      <c r="F6" s="235"/>
      <c r="G6" s="235"/>
      <c r="H6" s="235"/>
      <c r="I6" s="235"/>
      <c r="J6" s="235"/>
    </row>
    <row r="7" spans="1:37" s="5" customFormat="1" ht="20.25">
      <c r="A7" s="4"/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</row>
    <row r="8" spans="1:37" s="5" customFormat="1" ht="20.25" customHeight="1">
      <c r="A8" s="8" t="s">
        <v>181</v>
      </c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</row>
    <row r="9" spans="1:37" s="5" customFormat="1" ht="20.25" customHeight="1">
      <c r="A9" s="8"/>
      <c r="B9" s="9"/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</row>
    <row r="10" spans="1:37" s="87" customFormat="1" ht="30" customHeight="1">
      <c r="A10" s="258" t="s">
        <v>13</v>
      </c>
      <c r="B10" s="258" t="s">
        <v>14</v>
      </c>
      <c r="C10" s="258" t="s">
        <v>25</v>
      </c>
      <c r="D10" s="266" t="s">
        <v>26</v>
      </c>
      <c r="E10" s="268" t="s">
        <v>183</v>
      </c>
      <c r="F10" s="269"/>
      <c r="G10" s="268" t="s">
        <v>184</v>
      </c>
      <c r="H10" s="269"/>
      <c r="I10" s="266" t="s">
        <v>185</v>
      </c>
      <c r="J10" s="266" t="s">
        <v>18</v>
      </c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6"/>
      <c r="AJ10" s="86"/>
      <c r="AK10" s="86"/>
    </row>
    <row r="11" spans="1:37" s="87" customFormat="1" ht="38.25" customHeight="1">
      <c r="A11" s="259"/>
      <c r="B11" s="259"/>
      <c r="C11" s="259"/>
      <c r="D11" s="267"/>
      <c r="E11" s="152" t="s">
        <v>27</v>
      </c>
      <c r="F11" s="152" t="s">
        <v>153</v>
      </c>
      <c r="G11" s="152" t="s">
        <v>27</v>
      </c>
      <c r="H11" s="152" t="s">
        <v>153</v>
      </c>
      <c r="I11" s="267"/>
      <c r="J11" s="267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6"/>
      <c r="AJ11" s="86"/>
      <c r="AK11" s="86"/>
    </row>
    <row r="12" spans="1:37" s="87" customFormat="1" ht="20.25" customHeight="1">
      <c r="A12" s="88"/>
      <c r="B12" s="88"/>
      <c r="C12" s="89"/>
      <c r="D12" s="90"/>
      <c r="E12" s="90"/>
      <c r="F12" s="90"/>
      <c r="G12" s="90"/>
      <c r="H12" s="90"/>
      <c r="I12" s="90"/>
      <c r="J12" s="90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86"/>
      <c r="AJ12" s="86"/>
      <c r="AK12" s="86"/>
    </row>
    <row r="13" spans="1:37" s="87" customFormat="1" ht="20.25" customHeight="1">
      <c r="A13" s="114" t="s">
        <v>16</v>
      </c>
      <c r="B13" s="115" t="s">
        <v>182</v>
      </c>
      <c r="C13" s="111"/>
      <c r="D13" s="112"/>
      <c r="E13" s="112"/>
      <c r="F13" s="112"/>
      <c r="G13" s="112"/>
      <c r="H13" s="112"/>
      <c r="I13" s="112"/>
      <c r="J13" s="112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86"/>
      <c r="AJ13" s="86"/>
      <c r="AK13" s="86"/>
    </row>
    <row r="14" spans="1:37" s="87" customFormat="1" ht="20.25" customHeight="1">
      <c r="A14" s="108">
        <v>1</v>
      </c>
      <c r="B14" s="105" t="s">
        <v>161</v>
      </c>
      <c r="C14" s="108" t="s">
        <v>196</v>
      </c>
      <c r="D14" s="107"/>
      <c r="E14" s="107"/>
      <c r="F14" s="107"/>
      <c r="G14" s="107"/>
      <c r="H14" s="107"/>
      <c r="I14" s="107"/>
      <c r="J14" s="107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86"/>
      <c r="AJ14" s="86"/>
      <c r="AK14" s="86"/>
    </row>
    <row r="15" spans="1:37" s="87" customFormat="1" ht="20.25" customHeight="1">
      <c r="A15" s="94">
        <v>2</v>
      </c>
      <c r="B15" s="96" t="s">
        <v>186</v>
      </c>
      <c r="C15" s="94" t="s">
        <v>196</v>
      </c>
      <c r="D15" s="95"/>
      <c r="E15" s="95"/>
      <c r="F15" s="95"/>
      <c r="G15" s="95"/>
      <c r="H15" s="95"/>
      <c r="I15" s="95"/>
      <c r="J15" s="95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86"/>
      <c r="AJ15" s="86"/>
      <c r="AK15" s="86"/>
    </row>
    <row r="16" spans="1:37" s="87" customFormat="1" ht="20.25" customHeight="1">
      <c r="A16" s="94">
        <v>3</v>
      </c>
      <c r="B16" s="96" t="s">
        <v>198</v>
      </c>
      <c r="C16" s="94" t="s">
        <v>196</v>
      </c>
      <c r="D16" s="95"/>
      <c r="E16" s="95"/>
      <c r="F16" s="95"/>
      <c r="G16" s="95"/>
      <c r="H16" s="95"/>
      <c r="I16" s="95"/>
      <c r="J16" s="95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86"/>
      <c r="AJ16" s="86"/>
      <c r="AK16" s="86"/>
    </row>
    <row r="17" spans="1:37" s="87" customFormat="1" ht="20.25" customHeight="1">
      <c r="A17" s="94">
        <v>4</v>
      </c>
      <c r="B17" s="96" t="s">
        <v>187</v>
      </c>
      <c r="C17" s="94" t="s">
        <v>196</v>
      </c>
      <c r="D17" s="95"/>
      <c r="E17" s="95"/>
      <c r="F17" s="95"/>
      <c r="G17" s="95"/>
      <c r="H17" s="95"/>
      <c r="I17" s="95"/>
      <c r="J17" s="95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86"/>
      <c r="AJ17" s="86"/>
      <c r="AK17" s="86"/>
    </row>
    <row r="18" spans="1:37" s="87" customFormat="1" ht="20.25" customHeight="1">
      <c r="A18" s="94">
        <v>5</v>
      </c>
      <c r="B18" s="96" t="s">
        <v>188</v>
      </c>
      <c r="C18" s="94" t="s">
        <v>196</v>
      </c>
      <c r="D18" s="95"/>
      <c r="E18" s="95"/>
      <c r="F18" s="95"/>
      <c r="G18" s="95"/>
      <c r="H18" s="95"/>
      <c r="I18" s="95"/>
      <c r="J18" s="95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86"/>
      <c r="AJ18" s="86"/>
      <c r="AK18" s="86"/>
    </row>
    <row r="19" spans="1:37" s="87" customFormat="1" ht="20.25" customHeight="1">
      <c r="A19" s="94">
        <v>6</v>
      </c>
      <c r="B19" s="96" t="s">
        <v>189</v>
      </c>
      <c r="C19" s="94" t="s">
        <v>196</v>
      </c>
      <c r="D19" s="95"/>
      <c r="E19" s="95"/>
      <c r="F19" s="95"/>
      <c r="G19" s="95"/>
      <c r="H19" s="95"/>
      <c r="I19" s="95"/>
      <c r="J19" s="95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86"/>
      <c r="AJ19" s="86"/>
      <c r="AK19" s="86"/>
    </row>
    <row r="20" spans="1:37" s="87" customFormat="1" ht="20.25" customHeight="1">
      <c r="A20" s="94">
        <v>7</v>
      </c>
      <c r="B20" s="96" t="s">
        <v>191</v>
      </c>
      <c r="C20" s="94" t="s">
        <v>196</v>
      </c>
      <c r="D20" s="95"/>
      <c r="E20" s="95"/>
      <c r="F20" s="95"/>
      <c r="G20" s="95"/>
      <c r="H20" s="95"/>
      <c r="I20" s="95"/>
      <c r="J20" s="95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86"/>
      <c r="AJ20" s="86"/>
      <c r="AK20" s="86"/>
    </row>
    <row r="21" spans="1:37" s="87" customFormat="1" ht="20.25" customHeight="1">
      <c r="A21" s="94">
        <v>8</v>
      </c>
      <c r="B21" s="96" t="s">
        <v>190</v>
      </c>
      <c r="C21" s="94" t="s">
        <v>196</v>
      </c>
      <c r="D21" s="95"/>
      <c r="E21" s="95"/>
      <c r="F21" s="95"/>
      <c r="G21" s="95"/>
      <c r="H21" s="95"/>
      <c r="I21" s="95"/>
      <c r="J21" s="95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86"/>
      <c r="AJ21" s="86"/>
      <c r="AK21" s="86"/>
    </row>
    <row r="22" spans="1:37" s="87" customFormat="1" ht="20.25" customHeight="1">
      <c r="A22" s="94">
        <v>9</v>
      </c>
      <c r="B22" s="96" t="s">
        <v>192</v>
      </c>
      <c r="C22" s="94" t="s">
        <v>196</v>
      </c>
      <c r="D22" s="95"/>
      <c r="E22" s="95"/>
      <c r="F22" s="95"/>
      <c r="G22" s="95"/>
      <c r="H22" s="95"/>
      <c r="I22" s="95"/>
      <c r="J22" s="95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86"/>
      <c r="AJ22" s="86"/>
      <c r="AK22" s="86"/>
    </row>
    <row r="23" spans="1:37" s="87" customFormat="1" ht="20.25" customHeight="1">
      <c r="A23" s="94">
        <v>10</v>
      </c>
      <c r="B23" s="96" t="s">
        <v>193</v>
      </c>
      <c r="C23" s="94" t="s">
        <v>196</v>
      </c>
      <c r="D23" s="95"/>
      <c r="E23" s="95"/>
      <c r="F23" s="95"/>
      <c r="G23" s="95"/>
      <c r="H23" s="95"/>
      <c r="I23" s="95"/>
      <c r="J23" s="95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86"/>
      <c r="AJ23" s="86"/>
      <c r="AK23" s="86"/>
    </row>
    <row r="24" spans="1:37" s="87" customFormat="1" ht="20.25" customHeight="1">
      <c r="A24" s="94">
        <v>11</v>
      </c>
      <c r="B24" s="96" t="s">
        <v>194</v>
      </c>
      <c r="C24" s="94" t="s">
        <v>196</v>
      </c>
      <c r="D24" s="95"/>
      <c r="E24" s="95"/>
      <c r="F24" s="95"/>
      <c r="G24" s="95"/>
      <c r="H24" s="95"/>
      <c r="I24" s="95"/>
      <c r="J24" s="95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86"/>
      <c r="AJ24" s="86"/>
      <c r="AK24" s="86"/>
    </row>
    <row r="25" spans="1:37" s="87" customFormat="1" ht="20.25" customHeight="1">
      <c r="A25" s="94">
        <v>12</v>
      </c>
      <c r="B25" s="96" t="s">
        <v>195</v>
      </c>
      <c r="C25" s="94" t="s">
        <v>196</v>
      </c>
      <c r="D25" s="95"/>
      <c r="E25" s="95"/>
      <c r="F25" s="95"/>
      <c r="G25" s="95"/>
      <c r="H25" s="95"/>
      <c r="I25" s="95"/>
      <c r="J25" s="95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86"/>
      <c r="AJ25" s="86"/>
      <c r="AK25" s="86"/>
    </row>
    <row r="26" spans="1:37" s="87" customFormat="1" ht="20.25" customHeight="1">
      <c r="A26" s="97"/>
      <c r="B26" s="96"/>
      <c r="C26" s="94"/>
      <c r="D26" s="95"/>
      <c r="E26" s="95"/>
      <c r="F26" s="95"/>
      <c r="G26" s="95"/>
      <c r="H26" s="95"/>
      <c r="I26" s="95"/>
      <c r="J26" s="95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86"/>
      <c r="AJ26" s="86"/>
      <c r="AK26" s="86"/>
    </row>
    <row r="27" spans="1:37" s="87" customFormat="1" ht="20.25" customHeight="1">
      <c r="A27" s="101"/>
      <c r="B27" s="102"/>
      <c r="C27" s="103"/>
      <c r="D27" s="104"/>
      <c r="E27" s="104"/>
      <c r="F27" s="104"/>
      <c r="G27" s="104"/>
      <c r="H27" s="104"/>
      <c r="I27" s="104"/>
      <c r="J27" s="104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86"/>
      <c r="AJ27" s="86"/>
      <c r="AK27" s="86"/>
    </row>
    <row r="28" spans="1:37" s="100" customFormat="1" ht="20.25" customHeight="1">
      <c r="A28" s="109"/>
      <c r="B28" s="110" t="s">
        <v>197</v>
      </c>
      <c r="C28" s="111"/>
      <c r="D28" s="112"/>
      <c r="E28" s="113"/>
      <c r="F28" s="113"/>
      <c r="G28" s="113"/>
      <c r="H28" s="113"/>
      <c r="I28" s="113">
        <f>SUM(I14:I27)</f>
        <v>0</v>
      </c>
      <c r="J28" s="112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9"/>
      <c r="AJ28" s="99"/>
      <c r="AK28" s="99"/>
    </row>
    <row r="29" spans="1:37" s="87" customFormat="1" ht="20.25" customHeight="1">
      <c r="A29" s="114" t="s">
        <v>30</v>
      </c>
      <c r="B29" s="115" t="s">
        <v>199</v>
      </c>
      <c r="C29" s="111"/>
      <c r="D29" s="112"/>
      <c r="E29" s="112"/>
      <c r="F29" s="112"/>
      <c r="G29" s="112"/>
      <c r="H29" s="112"/>
      <c r="I29" s="112"/>
      <c r="J29" s="112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86"/>
      <c r="AJ29" s="86"/>
      <c r="AK29" s="86"/>
    </row>
    <row r="30" spans="1:37" s="87" customFormat="1" ht="20.25" customHeight="1">
      <c r="A30" s="106">
        <v>1</v>
      </c>
      <c r="B30" s="105" t="s">
        <v>5</v>
      </c>
      <c r="C30" s="108" t="s">
        <v>196</v>
      </c>
      <c r="D30" s="107"/>
      <c r="E30" s="107"/>
      <c r="F30" s="107"/>
      <c r="G30" s="107"/>
      <c r="H30" s="107"/>
      <c r="I30" s="107"/>
      <c r="J30" s="107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86"/>
      <c r="AJ30" s="86"/>
      <c r="AK30" s="86"/>
    </row>
    <row r="31" spans="1:37" s="87" customFormat="1" ht="20.25" customHeight="1">
      <c r="A31" s="94">
        <v>2</v>
      </c>
      <c r="B31" s="96" t="s">
        <v>203</v>
      </c>
      <c r="C31" s="94" t="s">
        <v>196</v>
      </c>
      <c r="D31" s="95"/>
      <c r="E31" s="95"/>
      <c r="F31" s="95"/>
      <c r="G31" s="95"/>
      <c r="H31" s="95"/>
      <c r="I31" s="95"/>
      <c r="J31" s="95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86"/>
      <c r="AJ31" s="86"/>
      <c r="AK31" s="86"/>
    </row>
    <row r="32" spans="1:37" s="87" customFormat="1" ht="20.25" customHeight="1">
      <c r="A32" s="94">
        <v>3</v>
      </c>
      <c r="B32" s="96" t="s">
        <v>6</v>
      </c>
      <c r="C32" s="94" t="s">
        <v>196</v>
      </c>
      <c r="D32" s="95"/>
      <c r="E32" s="95"/>
      <c r="F32" s="95"/>
      <c r="G32" s="95"/>
      <c r="H32" s="95"/>
      <c r="I32" s="95"/>
      <c r="J32" s="95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86"/>
      <c r="AJ32" s="86"/>
      <c r="AK32" s="86"/>
    </row>
    <row r="33" spans="1:37" s="87" customFormat="1" ht="20.25" customHeight="1">
      <c r="A33" s="94">
        <v>4</v>
      </c>
      <c r="B33" s="96" t="s">
        <v>204</v>
      </c>
      <c r="C33" s="94" t="s">
        <v>196</v>
      </c>
      <c r="D33" s="95"/>
      <c r="E33" s="95"/>
      <c r="F33" s="95"/>
      <c r="G33" s="95"/>
      <c r="H33" s="95"/>
      <c r="I33" s="95"/>
      <c r="J33" s="95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86"/>
      <c r="AJ33" s="86"/>
      <c r="AK33" s="86"/>
    </row>
    <row r="34" spans="1:37" s="87" customFormat="1" ht="20.25" customHeight="1">
      <c r="A34" s="94">
        <v>5</v>
      </c>
      <c r="B34" s="96" t="s">
        <v>206</v>
      </c>
      <c r="C34" s="94" t="s">
        <v>196</v>
      </c>
      <c r="D34" s="95"/>
      <c r="E34" s="95"/>
      <c r="F34" s="95"/>
      <c r="G34" s="95"/>
      <c r="H34" s="95"/>
      <c r="I34" s="95"/>
      <c r="J34" s="95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86"/>
      <c r="AJ34" s="86"/>
      <c r="AK34" s="86"/>
    </row>
    <row r="35" spans="1:37" s="87" customFormat="1" ht="20.25" customHeight="1">
      <c r="A35" s="94">
        <v>6</v>
      </c>
      <c r="B35" s="96" t="s">
        <v>8</v>
      </c>
      <c r="C35" s="94" t="s">
        <v>196</v>
      </c>
      <c r="D35" s="95"/>
      <c r="E35" s="95"/>
      <c r="F35" s="95"/>
      <c r="G35" s="95"/>
      <c r="H35" s="95"/>
      <c r="I35" s="95"/>
      <c r="J35" s="95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86"/>
      <c r="AJ35" s="86"/>
      <c r="AK35" s="86"/>
    </row>
    <row r="36" spans="1:37" s="87" customFormat="1" ht="20.25" customHeight="1">
      <c r="A36" s="94">
        <v>7</v>
      </c>
      <c r="B36" s="96" t="s">
        <v>205</v>
      </c>
      <c r="C36" s="94" t="s">
        <v>196</v>
      </c>
      <c r="D36" s="95"/>
      <c r="E36" s="95"/>
      <c r="F36" s="95"/>
      <c r="G36" s="95"/>
      <c r="H36" s="95"/>
      <c r="I36" s="95"/>
      <c r="J36" s="95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86"/>
      <c r="AJ36" s="86"/>
      <c r="AK36" s="86"/>
    </row>
    <row r="37" spans="1:37" s="87" customFormat="1" ht="20.25" customHeight="1">
      <c r="A37" s="94">
        <v>8</v>
      </c>
      <c r="B37" s="96" t="s">
        <v>195</v>
      </c>
      <c r="C37" s="94" t="s">
        <v>196</v>
      </c>
      <c r="D37" s="95"/>
      <c r="E37" s="95"/>
      <c r="F37" s="95"/>
      <c r="G37" s="95"/>
      <c r="H37" s="95"/>
      <c r="I37" s="95"/>
      <c r="J37" s="95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86"/>
      <c r="AJ37" s="86"/>
      <c r="AK37" s="86"/>
    </row>
    <row r="38" spans="1:37" s="87" customFormat="1" ht="20.25" customHeight="1">
      <c r="A38" s="97"/>
      <c r="B38" s="96"/>
      <c r="C38" s="94"/>
      <c r="D38" s="95"/>
      <c r="E38" s="95"/>
      <c r="F38" s="95"/>
      <c r="G38" s="95"/>
      <c r="H38" s="95"/>
      <c r="I38" s="95"/>
      <c r="J38" s="95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86"/>
      <c r="AJ38" s="86"/>
      <c r="AK38" s="86"/>
    </row>
    <row r="39" spans="1:37" s="87" customFormat="1" ht="20.25" customHeight="1">
      <c r="A39" s="101"/>
      <c r="B39" s="102"/>
      <c r="C39" s="103"/>
      <c r="D39" s="104"/>
      <c r="E39" s="104"/>
      <c r="F39" s="104"/>
      <c r="G39" s="104"/>
      <c r="H39" s="104"/>
      <c r="I39" s="104"/>
      <c r="J39" s="104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86"/>
      <c r="AJ39" s="86"/>
      <c r="AK39" s="86"/>
    </row>
    <row r="40" spans="1:37" s="100" customFormat="1" ht="20.25" customHeight="1">
      <c r="A40" s="109"/>
      <c r="B40" s="110" t="s">
        <v>202</v>
      </c>
      <c r="C40" s="111"/>
      <c r="D40" s="112"/>
      <c r="E40" s="113"/>
      <c r="F40" s="113"/>
      <c r="G40" s="113"/>
      <c r="H40" s="113"/>
      <c r="I40" s="113">
        <f>SUM(I30:I39)</f>
        <v>0</v>
      </c>
      <c r="J40" s="112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9"/>
      <c r="AJ40" s="99"/>
      <c r="AK40" s="99"/>
    </row>
    <row r="41" spans="1:37" s="87" customFormat="1" ht="20.25" customHeight="1">
      <c r="A41" s="114" t="s">
        <v>31</v>
      </c>
      <c r="B41" s="115" t="s">
        <v>207</v>
      </c>
      <c r="C41" s="111"/>
      <c r="D41" s="112"/>
      <c r="E41" s="112"/>
      <c r="F41" s="112"/>
      <c r="G41" s="112"/>
      <c r="H41" s="112"/>
      <c r="I41" s="112"/>
      <c r="J41" s="112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86"/>
      <c r="AJ41" s="86"/>
      <c r="AK41" s="86"/>
    </row>
    <row r="42" spans="1:37" s="87" customFormat="1" ht="20.25" customHeight="1">
      <c r="A42" s="108">
        <v>1</v>
      </c>
      <c r="B42" s="105" t="s">
        <v>208</v>
      </c>
      <c r="C42" s="108" t="s">
        <v>196</v>
      </c>
      <c r="D42" s="107"/>
      <c r="E42" s="107"/>
      <c r="F42" s="107"/>
      <c r="G42" s="107"/>
      <c r="H42" s="107"/>
      <c r="I42" s="107"/>
      <c r="J42" s="107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86"/>
      <c r="AJ42" s="86"/>
      <c r="AK42" s="86"/>
    </row>
    <row r="43" spans="1:37" s="87" customFormat="1" ht="20.25" customHeight="1">
      <c r="A43" s="94">
        <v>2</v>
      </c>
      <c r="B43" s="96" t="s">
        <v>209</v>
      </c>
      <c r="C43" s="94" t="s">
        <v>196</v>
      </c>
      <c r="D43" s="95"/>
      <c r="E43" s="95"/>
      <c r="F43" s="95"/>
      <c r="G43" s="95"/>
      <c r="H43" s="95"/>
      <c r="I43" s="95"/>
      <c r="J43" s="95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86"/>
      <c r="AJ43" s="86"/>
      <c r="AK43" s="86"/>
    </row>
    <row r="44" spans="1:37" s="87" customFormat="1" ht="20.25" customHeight="1">
      <c r="A44" s="94">
        <v>3</v>
      </c>
      <c r="B44" s="96" t="s">
        <v>113</v>
      </c>
      <c r="C44" s="94" t="s">
        <v>196</v>
      </c>
      <c r="D44" s="95"/>
      <c r="E44" s="95"/>
      <c r="F44" s="95"/>
      <c r="G44" s="95"/>
      <c r="H44" s="95"/>
      <c r="I44" s="95"/>
      <c r="J44" s="95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86"/>
      <c r="AJ44" s="86"/>
      <c r="AK44" s="86"/>
    </row>
    <row r="45" spans="1:37" s="87" customFormat="1" ht="20.25" customHeight="1">
      <c r="A45" s="94">
        <v>4</v>
      </c>
      <c r="B45" s="96" t="s">
        <v>210</v>
      </c>
      <c r="C45" s="94" t="s">
        <v>196</v>
      </c>
      <c r="D45" s="95"/>
      <c r="E45" s="95"/>
      <c r="F45" s="95"/>
      <c r="G45" s="95"/>
      <c r="H45" s="95"/>
      <c r="I45" s="95"/>
      <c r="J45" s="95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86"/>
      <c r="AJ45" s="86"/>
      <c r="AK45" s="86"/>
    </row>
    <row r="46" spans="1:37" s="87" customFormat="1" ht="20.25" customHeight="1">
      <c r="A46" s="92"/>
      <c r="B46" s="93"/>
      <c r="C46" s="94"/>
      <c r="D46" s="95"/>
      <c r="E46" s="95"/>
      <c r="F46" s="95"/>
      <c r="G46" s="95"/>
      <c r="H46" s="95"/>
      <c r="I46" s="95"/>
      <c r="J46" s="95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86"/>
      <c r="AJ46" s="86"/>
      <c r="AK46" s="86"/>
    </row>
    <row r="47" spans="1:37" s="87" customFormat="1" ht="20.25" customHeight="1">
      <c r="A47" s="101"/>
      <c r="B47" s="102"/>
      <c r="C47" s="103"/>
      <c r="D47" s="104"/>
      <c r="E47" s="104"/>
      <c r="F47" s="104"/>
      <c r="G47" s="104"/>
      <c r="H47" s="104"/>
      <c r="I47" s="104"/>
      <c r="J47" s="104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86"/>
      <c r="AJ47" s="86"/>
      <c r="AK47" s="86"/>
    </row>
    <row r="48" spans="1:37" s="100" customFormat="1" ht="20.25" customHeight="1">
      <c r="A48" s="109"/>
      <c r="B48" s="110" t="s">
        <v>211</v>
      </c>
      <c r="C48" s="111"/>
      <c r="D48" s="112"/>
      <c r="E48" s="113"/>
      <c r="F48" s="113"/>
      <c r="G48" s="113"/>
      <c r="H48" s="113"/>
      <c r="I48" s="113">
        <f>SUM(I42:I47)</f>
        <v>0</v>
      </c>
      <c r="J48" s="112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9"/>
      <c r="AJ48" s="99"/>
      <c r="AK48" s="99"/>
    </row>
    <row r="49" spans="1:37" s="87" customFormat="1" ht="20.25" customHeight="1">
      <c r="A49" s="114" t="s">
        <v>33</v>
      </c>
      <c r="B49" s="115" t="s">
        <v>212</v>
      </c>
      <c r="C49" s="111"/>
      <c r="D49" s="112"/>
      <c r="E49" s="112"/>
      <c r="F49" s="112"/>
      <c r="G49" s="112"/>
      <c r="H49" s="112"/>
      <c r="I49" s="112"/>
      <c r="J49" s="112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86"/>
      <c r="AJ49" s="86"/>
      <c r="AK49" s="86"/>
    </row>
    <row r="50" spans="1:37" s="87" customFormat="1" ht="20.25" customHeight="1">
      <c r="A50" s="122">
        <v>1</v>
      </c>
      <c r="B50" s="123" t="s">
        <v>213</v>
      </c>
      <c r="C50" s="116"/>
      <c r="D50" s="120"/>
      <c r="E50" s="120"/>
      <c r="F50" s="120"/>
      <c r="G50" s="120"/>
      <c r="H50" s="120"/>
      <c r="I50" s="120"/>
      <c r="J50" s="120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86"/>
      <c r="AJ50" s="86"/>
      <c r="AK50" s="86"/>
    </row>
    <row r="51" spans="1:37" s="87" customFormat="1" ht="20.25" customHeight="1">
      <c r="A51" s="108">
        <f>A50+0.1</f>
        <v>1.1000000000000001</v>
      </c>
      <c r="B51" s="105" t="s">
        <v>215</v>
      </c>
      <c r="C51" s="108" t="s">
        <v>196</v>
      </c>
      <c r="D51" s="107"/>
      <c r="E51" s="107"/>
      <c r="F51" s="107"/>
      <c r="G51" s="107"/>
      <c r="H51" s="107"/>
      <c r="I51" s="107"/>
      <c r="J51" s="107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86"/>
      <c r="AJ51" s="86"/>
      <c r="AK51" s="86"/>
    </row>
    <row r="52" spans="1:37" s="87" customFormat="1" ht="20.25" customHeight="1">
      <c r="A52" s="108">
        <f t="shared" ref="A52:A59" si="0">A51+0.1</f>
        <v>1.2000000000000002</v>
      </c>
      <c r="B52" s="105" t="s">
        <v>216</v>
      </c>
      <c r="C52" s="108" t="s">
        <v>196</v>
      </c>
      <c r="D52" s="107"/>
      <c r="E52" s="107"/>
      <c r="F52" s="107"/>
      <c r="G52" s="107"/>
      <c r="H52" s="107"/>
      <c r="I52" s="107"/>
      <c r="J52" s="107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86"/>
      <c r="AJ52" s="86"/>
      <c r="AK52" s="86"/>
    </row>
    <row r="53" spans="1:37" s="87" customFormat="1" ht="20.25" customHeight="1">
      <c r="A53" s="108">
        <f t="shared" si="0"/>
        <v>1.3000000000000003</v>
      </c>
      <c r="B53" s="105" t="s">
        <v>94</v>
      </c>
      <c r="C53" s="108" t="s">
        <v>196</v>
      </c>
      <c r="D53" s="107"/>
      <c r="E53" s="107"/>
      <c r="F53" s="107"/>
      <c r="G53" s="107"/>
      <c r="H53" s="107"/>
      <c r="I53" s="107"/>
      <c r="J53" s="107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86"/>
      <c r="AJ53" s="86"/>
      <c r="AK53" s="86"/>
    </row>
    <row r="54" spans="1:37" s="87" customFormat="1" ht="20.25" customHeight="1">
      <c r="A54" s="108">
        <f t="shared" si="0"/>
        <v>1.4000000000000004</v>
      </c>
      <c r="B54" s="105" t="s">
        <v>217</v>
      </c>
      <c r="C54" s="108" t="s">
        <v>196</v>
      </c>
      <c r="D54" s="107"/>
      <c r="E54" s="107"/>
      <c r="F54" s="107"/>
      <c r="G54" s="107"/>
      <c r="H54" s="107"/>
      <c r="I54" s="107"/>
      <c r="J54" s="107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86"/>
      <c r="AJ54" s="86"/>
      <c r="AK54" s="86"/>
    </row>
    <row r="55" spans="1:37" s="87" customFormat="1" ht="20.25" customHeight="1">
      <c r="A55" s="108">
        <f t="shared" si="0"/>
        <v>1.5000000000000004</v>
      </c>
      <c r="B55" s="105" t="s">
        <v>218</v>
      </c>
      <c r="C55" s="108" t="s">
        <v>196</v>
      </c>
      <c r="D55" s="107"/>
      <c r="E55" s="107"/>
      <c r="F55" s="107"/>
      <c r="G55" s="107"/>
      <c r="H55" s="107"/>
      <c r="I55" s="107"/>
      <c r="J55" s="107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86"/>
      <c r="AJ55" s="86"/>
      <c r="AK55" s="86"/>
    </row>
    <row r="56" spans="1:37" s="87" customFormat="1" ht="20.25" customHeight="1">
      <c r="A56" s="108">
        <f t="shared" si="0"/>
        <v>1.6000000000000005</v>
      </c>
      <c r="B56" s="105" t="s">
        <v>219</v>
      </c>
      <c r="C56" s="108" t="s">
        <v>196</v>
      </c>
      <c r="D56" s="107"/>
      <c r="E56" s="107"/>
      <c r="F56" s="107"/>
      <c r="G56" s="107"/>
      <c r="H56" s="107"/>
      <c r="I56" s="107"/>
      <c r="J56" s="107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86"/>
      <c r="AJ56" s="86"/>
      <c r="AK56" s="86"/>
    </row>
    <row r="57" spans="1:37" s="87" customFormat="1" ht="20.25" customHeight="1">
      <c r="A57" s="108">
        <f t="shared" si="0"/>
        <v>1.7000000000000006</v>
      </c>
      <c r="B57" s="105" t="s">
        <v>220</v>
      </c>
      <c r="C57" s="108" t="s">
        <v>196</v>
      </c>
      <c r="D57" s="107"/>
      <c r="E57" s="107"/>
      <c r="F57" s="107"/>
      <c r="G57" s="107"/>
      <c r="H57" s="107"/>
      <c r="I57" s="107"/>
      <c r="J57" s="107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86"/>
      <c r="AJ57" s="86"/>
      <c r="AK57" s="86"/>
    </row>
    <row r="58" spans="1:37" s="87" customFormat="1" ht="20.25" customHeight="1">
      <c r="A58" s="108">
        <f t="shared" si="0"/>
        <v>1.8000000000000007</v>
      </c>
      <c r="B58" s="105" t="s">
        <v>221</v>
      </c>
      <c r="C58" s="108" t="s">
        <v>196</v>
      </c>
      <c r="D58" s="107"/>
      <c r="E58" s="107"/>
      <c r="F58" s="107"/>
      <c r="G58" s="107"/>
      <c r="H58" s="107"/>
      <c r="I58" s="107"/>
      <c r="J58" s="107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86"/>
      <c r="AJ58" s="86"/>
      <c r="AK58" s="86"/>
    </row>
    <row r="59" spans="1:37" s="87" customFormat="1" ht="20.25" customHeight="1">
      <c r="A59" s="108">
        <f t="shared" si="0"/>
        <v>1.9000000000000008</v>
      </c>
      <c r="B59" s="105" t="s">
        <v>95</v>
      </c>
      <c r="C59" s="108" t="s">
        <v>196</v>
      </c>
      <c r="D59" s="107"/>
      <c r="E59" s="107"/>
      <c r="F59" s="107"/>
      <c r="G59" s="107"/>
      <c r="H59" s="107"/>
      <c r="I59" s="107"/>
      <c r="J59" s="107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86"/>
      <c r="AJ59" s="86"/>
      <c r="AK59" s="86"/>
    </row>
    <row r="60" spans="1:37" s="87" customFormat="1" ht="20.25" customHeight="1">
      <c r="A60" s="139">
        <v>1.1000000000000001</v>
      </c>
      <c r="B60" s="105" t="s">
        <v>222</v>
      </c>
      <c r="C60" s="108" t="s">
        <v>196</v>
      </c>
      <c r="D60" s="107"/>
      <c r="E60" s="107"/>
      <c r="F60" s="107"/>
      <c r="G60" s="107"/>
      <c r="H60" s="107"/>
      <c r="I60" s="107"/>
      <c r="J60" s="107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86"/>
      <c r="AJ60" s="86"/>
      <c r="AK60" s="86"/>
    </row>
    <row r="61" spans="1:37" s="87" customFormat="1" ht="20.25" customHeight="1">
      <c r="A61" s="139">
        <f>A60+0.01</f>
        <v>1.1100000000000001</v>
      </c>
      <c r="B61" s="105" t="s">
        <v>223</v>
      </c>
      <c r="C61" s="108" t="s">
        <v>196</v>
      </c>
      <c r="D61" s="107"/>
      <c r="E61" s="107"/>
      <c r="F61" s="107"/>
      <c r="G61" s="107"/>
      <c r="H61" s="107"/>
      <c r="I61" s="107"/>
      <c r="J61" s="107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86"/>
      <c r="AJ61" s="86"/>
      <c r="AK61" s="86"/>
    </row>
    <row r="62" spans="1:37" s="87" customFormat="1" ht="20.25" customHeight="1">
      <c r="A62" s="139">
        <f t="shared" ref="A62:A67" si="1">A61+0.01</f>
        <v>1.1200000000000001</v>
      </c>
      <c r="B62" s="105" t="s">
        <v>224</v>
      </c>
      <c r="C62" s="108" t="s">
        <v>196</v>
      </c>
      <c r="D62" s="107"/>
      <c r="E62" s="107"/>
      <c r="F62" s="107"/>
      <c r="G62" s="107"/>
      <c r="H62" s="107"/>
      <c r="I62" s="107"/>
      <c r="J62" s="107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86"/>
      <c r="AJ62" s="86"/>
      <c r="AK62" s="86"/>
    </row>
    <row r="63" spans="1:37" s="87" customFormat="1" ht="20.25" customHeight="1">
      <c r="A63" s="139">
        <f t="shared" si="1"/>
        <v>1.1300000000000001</v>
      </c>
      <c r="B63" s="105" t="s">
        <v>98</v>
      </c>
      <c r="C63" s="108" t="s">
        <v>196</v>
      </c>
      <c r="D63" s="107"/>
      <c r="E63" s="107"/>
      <c r="F63" s="107"/>
      <c r="G63" s="107"/>
      <c r="H63" s="107"/>
      <c r="I63" s="107"/>
      <c r="J63" s="107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86"/>
      <c r="AJ63" s="86"/>
      <c r="AK63" s="86"/>
    </row>
    <row r="64" spans="1:37" s="87" customFormat="1" ht="20.25" customHeight="1">
      <c r="A64" s="139">
        <f t="shared" si="1"/>
        <v>1.1400000000000001</v>
      </c>
      <c r="B64" s="105" t="s">
        <v>225</v>
      </c>
      <c r="C64" s="108" t="s">
        <v>196</v>
      </c>
      <c r="D64" s="107"/>
      <c r="E64" s="107"/>
      <c r="F64" s="107"/>
      <c r="G64" s="107"/>
      <c r="H64" s="107"/>
      <c r="I64" s="107"/>
      <c r="J64" s="107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86"/>
      <c r="AJ64" s="86"/>
      <c r="AK64" s="86"/>
    </row>
    <row r="65" spans="1:37" s="87" customFormat="1" ht="20.25" customHeight="1">
      <c r="A65" s="139">
        <f t="shared" si="1"/>
        <v>1.1500000000000001</v>
      </c>
      <c r="B65" s="105" t="s">
        <v>226</v>
      </c>
      <c r="C65" s="108" t="s">
        <v>196</v>
      </c>
      <c r="D65" s="107"/>
      <c r="E65" s="107"/>
      <c r="F65" s="107"/>
      <c r="G65" s="107"/>
      <c r="H65" s="107"/>
      <c r="I65" s="107"/>
      <c r="J65" s="107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86"/>
      <c r="AJ65" s="86"/>
      <c r="AK65" s="86"/>
    </row>
    <row r="66" spans="1:37" s="87" customFormat="1" ht="20.25" customHeight="1">
      <c r="A66" s="139">
        <f t="shared" si="1"/>
        <v>1.1600000000000001</v>
      </c>
      <c r="B66" s="105" t="s">
        <v>100</v>
      </c>
      <c r="C66" s="108" t="s">
        <v>196</v>
      </c>
      <c r="D66" s="107"/>
      <c r="E66" s="107"/>
      <c r="F66" s="107"/>
      <c r="G66" s="107"/>
      <c r="H66" s="107"/>
      <c r="I66" s="107"/>
      <c r="J66" s="107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86"/>
      <c r="AJ66" s="86"/>
      <c r="AK66" s="86"/>
    </row>
    <row r="67" spans="1:37" s="87" customFormat="1" ht="20.25" customHeight="1">
      <c r="A67" s="139">
        <f t="shared" si="1"/>
        <v>1.1700000000000002</v>
      </c>
      <c r="B67" s="105" t="s">
        <v>52</v>
      </c>
      <c r="C67" s="108" t="s">
        <v>196</v>
      </c>
      <c r="D67" s="107"/>
      <c r="E67" s="107"/>
      <c r="F67" s="107"/>
      <c r="G67" s="107"/>
      <c r="H67" s="107"/>
      <c r="I67" s="107"/>
      <c r="J67" s="107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86"/>
      <c r="AJ67" s="86"/>
      <c r="AK67" s="86"/>
    </row>
    <row r="68" spans="1:37" s="87" customFormat="1" ht="20.25" customHeight="1">
      <c r="A68" s="121"/>
      <c r="B68" s="105"/>
      <c r="C68" s="108"/>
      <c r="D68" s="107"/>
      <c r="E68" s="107"/>
      <c r="F68" s="107"/>
      <c r="G68" s="107"/>
      <c r="H68" s="107"/>
      <c r="I68" s="107"/>
      <c r="J68" s="107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86"/>
      <c r="AJ68" s="86"/>
      <c r="AK68" s="86"/>
    </row>
    <row r="69" spans="1:37" s="87" customFormat="1" ht="20.25" customHeight="1">
      <c r="A69" s="101"/>
      <c r="B69" s="102"/>
      <c r="C69" s="103"/>
      <c r="D69" s="104"/>
      <c r="E69" s="104"/>
      <c r="F69" s="104"/>
      <c r="G69" s="104"/>
      <c r="H69" s="104"/>
      <c r="I69" s="104"/>
      <c r="J69" s="104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86"/>
      <c r="AJ69" s="86"/>
      <c r="AK69" s="86"/>
    </row>
    <row r="70" spans="1:37" s="100" customFormat="1" ht="20.25" customHeight="1">
      <c r="A70" s="119"/>
      <c r="B70" s="118" t="s">
        <v>276</v>
      </c>
      <c r="C70" s="116"/>
      <c r="D70" s="120"/>
      <c r="E70" s="117"/>
      <c r="F70" s="117"/>
      <c r="G70" s="117"/>
      <c r="H70" s="117"/>
      <c r="I70" s="117">
        <f>SUM(I50:I69)</f>
        <v>0</v>
      </c>
      <c r="J70" s="120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  <c r="AG70" s="98"/>
      <c r="AH70" s="98"/>
      <c r="AI70" s="99"/>
      <c r="AJ70" s="99"/>
      <c r="AK70" s="99"/>
    </row>
    <row r="71" spans="1:37" s="87" customFormat="1" ht="20.25" customHeight="1">
      <c r="A71" s="122">
        <v>2</v>
      </c>
      <c r="B71" s="123" t="s">
        <v>214</v>
      </c>
      <c r="C71" s="116"/>
      <c r="D71" s="120"/>
      <c r="E71" s="120"/>
      <c r="F71" s="120"/>
      <c r="G71" s="120"/>
      <c r="H71" s="120"/>
      <c r="I71" s="120"/>
      <c r="J71" s="120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86"/>
      <c r="AJ71" s="86"/>
      <c r="AK71" s="86"/>
    </row>
    <row r="72" spans="1:37" s="87" customFormat="1" ht="20.25" customHeight="1">
      <c r="A72" s="108">
        <f>A71+0.1</f>
        <v>2.1</v>
      </c>
      <c r="B72" s="105" t="s">
        <v>227</v>
      </c>
      <c r="C72" s="108" t="s">
        <v>196</v>
      </c>
      <c r="D72" s="107"/>
      <c r="E72" s="107"/>
      <c r="F72" s="107"/>
      <c r="G72" s="107"/>
      <c r="H72" s="107"/>
      <c r="I72" s="107"/>
      <c r="J72" s="107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86"/>
      <c r="AJ72" s="86"/>
      <c r="AK72" s="86"/>
    </row>
    <row r="73" spans="1:37" s="87" customFormat="1" ht="20.25" customHeight="1">
      <c r="A73" s="108">
        <f t="shared" ref="A73:A79" si="2">A72+0.1</f>
        <v>2.2000000000000002</v>
      </c>
      <c r="B73" s="105" t="s">
        <v>228</v>
      </c>
      <c r="C73" s="108" t="s">
        <v>196</v>
      </c>
      <c r="D73" s="107"/>
      <c r="E73" s="107"/>
      <c r="F73" s="107"/>
      <c r="G73" s="107"/>
      <c r="H73" s="107"/>
      <c r="I73" s="107"/>
      <c r="J73" s="107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86"/>
      <c r="AJ73" s="86"/>
      <c r="AK73" s="86"/>
    </row>
    <row r="74" spans="1:37" s="87" customFormat="1" ht="20.25" customHeight="1">
      <c r="A74" s="108">
        <f t="shared" si="2"/>
        <v>2.3000000000000003</v>
      </c>
      <c r="B74" s="105" t="s">
        <v>229</v>
      </c>
      <c r="C74" s="108" t="s">
        <v>196</v>
      </c>
      <c r="D74" s="107"/>
      <c r="E74" s="107"/>
      <c r="F74" s="107"/>
      <c r="G74" s="107"/>
      <c r="H74" s="107"/>
      <c r="I74" s="107"/>
      <c r="J74" s="107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86"/>
      <c r="AJ74" s="86"/>
      <c r="AK74" s="86"/>
    </row>
    <row r="75" spans="1:37" s="87" customFormat="1" ht="20.25" customHeight="1">
      <c r="A75" s="108">
        <f t="shared" si="2"/>
        <v>2.4000000000000004</v>
      </c>
      <c r="B75" s="105" t="s">
        <v>230</v>
      </c>
      <c r="C75" s="108" t="s">
        <v>196</v>
      </c>
      <c r="D75" s="107"/>
      <c r="E75" s="107"/>
      <c r="F75" s="107"/>
      <c r="G75" s="107"/>
      <c r="H75" s="107"/>
      <c r="I75" s="107"/>
      <c r="J75" s="107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86"/>
      <c r="AJ75" s="86"/>
      <c r="AK75" s="86"/>
    </row>
    <row r="76" spans="1:37" s="87" customFormat="1" ht="20.25" customHeight="1">
      <c r="A76" s="108">
        <f t="shared" si="2"/>
        <v>2.5000000000000004</v>
      </c>
      <c r="B76" s="105" t="s">
        <v>231</v>
      </c>
      <c r="C76" s="108" t="s">
        <v>196</v>
      </c>
      <c r="D76" s="107"/>
      <c r="E76" s="107"/>
      <c r="F76" s="107"/>
      <c r="G76" s="107"/>
      <c r="H76" s="107"/>
      <c r="I76" s="107"/>
      <c r="J76" s="107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86"/>
      <c r="AJ76" s="86"/>
      <c r="AK76" s="86"/>
    </row>
    <row r="77" spans="1:37" s="87" customFormat="1" ht="20.25" customHeight="1">
      <c r="A77" s="108">
        <f t="shared" si="2"/>
        <v>2.6000000000000005</v>
      </c>
      <c r="B77" s="105" t="s">
        <v>233</v>
      </c>
      <c r="C77" s="108" t="s">
        <v>196</v>
      </c>
      <c r="D77" s="107"/>
      <c r="E77" s="107"/>
      <c r="F77" s="107"/>
      <c r="G77" s="107"/>
      <c r="H77" s="107"/>
      <c r="I77" s="107"/>
      <c r="J77" s="107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86"/>
      <c r="AJ77" s="86"/>
      <c r="AK77" s="86"/>
    </row>
    <row r="78" spans="1:37" s="87" customFormat="1" ht="20.25" customHeight="1">
      <c r="A78" s="108">
        <f t="shared" si="2"/>
        <v>2.7000000000000006</v>
      </c>
      <c r="B78" s="105" t="s">
        <v>100</v>
      </c>
      <c r="C78" s="108" t="s">
        <v>196</v>
      </c>
      <c r="D78" s="107"/>
      <c r="E78" s="107"/>
      <c r="F78" s="107"/>
      <c r="G78" s="107"/>
      <c r="H78" s="107"/>
      <c r="I78" s="107"/>
      <c r="J78" s="107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86"/>
      <c r="AJ78" s="86"/>
      <c r="AK78" s="86"/>
    </row>
    <row r="79" spans="1:37" s="87" customFormat="1" ht="20.25" customHeight="1">
      <c r="A79" s="108">
        <f t="shared" si="2"/>
        <v>2.8000000000000007</v>
      </c>
      <c r="B79" s="105" t="s">
        <v>52</v>
      </c>
      <c r="C79" s="108" t="s">
        <v>196</v>
      </c>
      <c r="D79" s="107"/>
      <c r="E79" s="107"/>
      <c r="F79" s="107"/>
      <c r="G79" s="107"/>
      <c r="H79" s="107"/>
      <c r="I79" s="107"/>
      <c r="J79" s="107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86"/>
      <c r="AJ79" s="86"/>
      <c r="AK79" s="86"/>
    </row>
    <row r="80" spans="1:37" s="87" customFormat="1" ht="20.25" customHeight="1">
      <c r="A80" s="106"/>
      <c r="B80" s="105"/>
      <c r="C80" s="108"/>
      <c r="D80" s="107"/>
      <c r="E80" s="107"/>
      <c r="F80" s="107"/>
      <c r="G80" s="107"/>
      <c r="H80" s="107"/>
      <c r="I80" s="107"/>
      <c r="J80" s="107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86"/>
      <c r="AJ80" s="86"/>
      <c r="AK80" s="86"/>
    </row>
    <row r="81" spans="1:37" s="87" customFormat="1" ht="20.25" customHeight="1">
      <c r="A81" s="101"/>
      <c r="B81" s="102"/>
      <c r="C81" s="103"/>
      <c r="D81" s="104"/>
      <c r="E81" s="104"/>
      <c r="F81" s="104"/>
      <c r="G81" s="104"/>
      <c r="H81" s="104"/>
      <c r="I81" s="104"/>
      <c r="J81" s="104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86"/>
      <c r="AJ81" s="86"/>
      <c r="AK81" s="86"/>
    </row>
    <row r="82" spans="1:37" s="100" customFormat="1" ht="20.25" customHeight="1">
      <c r="A82" s="119"/>
      <c r="B82" s="118" t="s">
        <v>277</v>
      </c>
      <c r="C82" s="116"/>
      <c r="D82" s="120"/>
      <c r="E82" s="117"/>
      <c r="F82" s="117"/>
      <c r="G82" s="117"/>
      <c r="H82" s="117"/>
      <c r="I82" s="117">
        <f>SUM(I71:I81)</f>
        <v>0</v>
      </c>
      <c r="J82" s="120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9"/>
      <c r="AJ82" s="99"/>
      <c r="AK82" s="99"/>
    </row>
    <row r="83" spans="1:37" s="87" customFormat="1" ht="20.25" customHeight="1">
      <c r="A83" s="122">
        <v>3</v>
      </c>
      <c r="B83" s="123" t="s">
        <v>22</v>
      </c>
      <c r="C83" s="116"/>
      <c r="D83" s="120"/>
      <c r="E83" s="120"/>
      <c r="F83" s="120"/>
      <c r="G83" s="120"/>
      <c r="H83" s="120"/>
      <c r="I83" s="120"/>
      <c r="J83" s="120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86"/>
      <c r="AJ83" s="86"/>
      <c r="AK83" s="86"/>
    </row>
    <row r="84" spans="1:37" s="87" customFormat="1" ht="20.25" customHeight="1">
      <c r="A84" s="108">
        <f>A83+0.1</f>
        <v>3.1</v>
      </c>
      <c r="B84" s="105" t="s">
        <v>227</v>
      </c>
      <c r="C84" s="108" t="s">
        <v>196</v>
      </c>
      <c r="D84" s="107"/>
      <c r="E84" s="107"/>
      <c r="F84" s="107"/>
      <c r="G84" s="107"/>
      <c r="H84" s="107"/>
      <c r="I84" s="107"/>
      <c r="J84" s="107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86"/>
      <c r="AJ84" s="86"/>
      <c r="AK84" s="86"/>
    </row>
    <row r="85" spans="1:37" s="87" customFormat="1" ht="20.25" customHeight="1">
      <c r="A85" s="108">
        <f>A84+0.1</f>
        <v>3.2</v>
      </c>
      <c r="B85" s="105" t="s">
        <v>234</v>
      </c>
      <c r="C85" s="108" t="s">
        <v>196</v>
      </c>
      <c r="D85" s="107"/>
      <c r="E85" s="107"/>
      <c r="F85" s="107"/>
      <c r="G85" s="107"/>
      <c r="H85" s="107"/>
      <c r="I85" s="107"/>
      <c r="J85" s="107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86"/>
      <c r="AJ85" s="86"/>
      <c r="AK85" s="86"/>
    </row>
    <row r="86" spans="1:37" s="87" customFormat="1" ht="20.25" customHeight="1">
      <c r="A86" s="108">
        <f>A85+0.1</f>
        <v>3.3000000000000003</v>
      </c>
      <c r="B86" s="105" t="s">
        <v>232</v>
      </c>
      <c r="C86" s="108" t="s">
        <v>196</v>
      </c>
      <c r="D86" s="107"/>
      <c r="E86" s="107"/>
      <c r="F86" s="107"/>
      <c r="G86" s="107"/>
      <c r="H86" s="107"/>
      <c r="I86" s="107"/>
      <c r="J86" s="107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86"/>
      <c r="AJ86" s="86"/>
      <c r="AK86" s="86"/>
    </row>
    <row r="87" spans="1:37" s="87" customFormat="1" ht="20.25" customHeight="1">
      <c r="A87" s="108">
        <f>A86+0.1</f>
        <v>3.4000000000000004</v>
      </c>
      <c r="B87" s="105" t="s">
        <v>100</v>
      </c>
      <c r="C87" s="108" t="s">
        <v>196</v>
      </c>
      <c r="D87" s="107"/>
      <c r="E87" s="107"/>
      <c r="F87" s="107"/>
      <c r="G87" s="107"/>
      <c r="H87" s="107"/>
      <c r="I87" s="107"/>
      <c r="J87" s="107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86"/>
      <c r="AJ87" s="86"/>
      <c r="AK87" s="86"/>
    </row>
    <row r="88" spans="1:37" s="87" customFormat="1" ht="20.25" customHeight="1">
      <c r="A88" s="108">
        <f>A87+0.1</f>
        <v>3.5000000000000004</v>
      </c>
      <c r="B88" s="105" t="s">
        <v>52</v>
      </c>
      <c r="C88" s="108" t="s">
        <v>196</v>
      </c>
      <c r="D88" s="107"/>
      <c r="E88" s="107"/>
      <c r="F88" s="107"/>
      <c r="G88" s="107"/>
      <c r="H88" s="107"/>
      <c r="I88" s="107"/>
      <c r="J88" s="107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86"/>
      <c r="AJ88" s="86"/>
      <c r="AK88" s="86"/>
    </row>
    <row r="89" spans="1:37" s="87" customFormat="1" ht="20.25" customHeight="1">
      <c r="A89" s="106"/>
      <c r="B89" s="105"/>
      <c r="C89" s="108"/>
      <c r="D89" s="107"/>
      <c r="E89" s="107"/>
      <c r="F89" s="107"/>
      <c r="G89" s="107"/>
      <c r="H89" s="107"/>
      <c r="I89" s="107"/>
      <c r="J89" s="107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86"/>
      <c r="AJ89" s="86"/>
      <c r="AK89" s="86"/>
    </row>
    <row r="90" spans="1:37" s="87" customFormat="1" ht="20.25" customHeight="1">
      <c r="A90" s="101"/>
      <c r="B90" s="102"/>
      <c r="C90" s="103"/>
      <c r="D90" s="104"/>
      <c r="E90" s="104"/>
      <c r="F90" s="104"/>
      <c r="G90" s="104"/>
      <c r="H90" s="104"/>
      <c r="I90" s="104"/>
      <c r="J90" s="104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86"/>
      <c r="AJ90" s="86"/>
      <c r="AK90" s="86"/>
    </row>
    <row r="91" spans="1:37" s="100" customFormat="1" ht="20.25" customHeight="1">
      <c r="A91" s="119"/>
      <c r="B91" s="118" t="s">
        <v>278</v>
      </c>
      <c r="C91" s="116"/>
      <c r="D91" s="120"/>
      <c r="E91" s="117"/>
      <c r="F91" s="117"/>
      <c r="G91" s="117"/>
      <c r="H91" s="117"/>
      <c r="I91" s="117">
        <f>SUM(I83:I90)</f>
        <v>0</v>
      </c>
      <c r="J91" s="120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9"/>
      <c r="AJ91" s="99"/>
      <c r="AK91" s="99"/>
    </row>
    <row r="92" spans="1:37" s="87" customFormat="1" ht="20.25" customHeight="1">
      <c r="A92" s="122">
        <v>4</v>
      </c>
      <c r="B92" s="123" t="s">
        <v>242</v>
      </c>
      <c r="C92" s="116"/>
      <c r="D92" s="120"/>
      <c r="E92" s="120"/>
      <c r="F92" s="120"/>
      <c r="G92" s="120"/>
      <c r="H92" s="120"/>
      <c r="I92" s="120"/>
      <c r="J92" s="120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86"/>
      <c r="AJ92" s="86"/>
      <c r="AK92" s="86"/>
    </row>
    <row r="93" spans="1:37" s="87" customFormat="1" ht="20.25" customHeight="1">
      <c r="A93" s="108">
        <f>A92+0.1</f>
        <v>4.0999999999999996</v>
      </c>
      <c r="B93" s="105" t="s">
        <v>235</v>
      </c>
      <c r="C93" s="108" t="s">
        <v>196</v>
      </c>
      <c r="D93" s="107"/>
      <c r="E93" s="107"/>
      <c r="F93" s="107"/>
      <c r="G93" s="107"/>
      <c r="H93" s="107"/>
      <c r="I93" s="107"/>
      <c r="J93" s="107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86"/>
      <c r="AJ93" s="86"/>
      <c r="AK93" s="86"/>
    </row>
    <row r="94" spans="1:37" s="87" customFormat="1" ht="20.25" customHeight="1">
      <c r="A94" s="108">
        <f t="shared" ref="A94:A101" si="3">A93+0.1</f>
        <v>4.1999999999999993</v>
      </c>
      <c r="B94" s="105" t="s">
        <v>236</v>
      </c>
      <c r="C94" s="108" t="s">
        <v>196</v>
      </c>
      <c r="D94" s="107"/>
      <c r="E94" s="107"/>
      <c r="F94" s="107"/>
      <c r="G94" s="107"/>
      <c r="H94" s="107"/>
      <c r="I94" s="107"/>
      <c r="J94" s="107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86"/>
      <c r="AJ94" s="86"/>
      <c r="AK94" s="86"/>
    </row>
    <row r="95" spans="1:37" s="87" customFormat="1" ht="20.25" customHeight="1">
      <c r="A95" s="108">
        <f t="shared" si="3"/>
        <v>4.2999999999999989</v>
      </c>
      <c r="B95" s="105" t="s">
        <v>237</v>
      </c>
      <c r="C95" s="108" t="s">
        <v>196</v>
      </c>
      <c r="D95" s="107"/>
      <c r="E95" s="107"/>
      <c r="F95" s="107"/>
      <c r="G95" s="107"/>
      <c r="H95" s="107"/>
      <c r="I95" s="107"/>
      <c r="J95" s="107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86"/>
      <c r="AJ95" s="86"/>
      <c r="AK95" s="86"/>
    </row>
    <row r="96" spans="1:37" s="87" customFormat="1" ht="20.25" customHeight="1">
      <c r="A96" s="108">
        <f t="shared" si="3"/>
        <v>4.3999999999999986</v>
      </c>
      <c r="B96" s="105" t="s">
        <v>238</v>
      </c>
      <c r="C96" s="108" t="s">
        <v>196</v>
      </c>
      <c r="D96" s="107"/>
      <c r="E96" s="107"/>
      <c r="F96" s="107"/>
      <c r="G96" s="107"/>
      <c r="H96" s="107"/>
      <c r="I96" s="107"/>
      <c r="J96" s="107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86"/>
      <c r="AJ96" s="86"/>
      <c r="AK96" s="86"/>
    </row>
    <row r="97" spans="1:37" s="87" customFormat="1" ht="20.25" customHeight="1">
      <c r="A97" s="108">
        <f t="shared" si="3"/>
        <v>4.4999999999999982</v>
      </c>
      <c r="B97" s="105" t="s">
        <v>239</v>
      </c>
      <c r="C97" s="108" t="s">
        <v>196</v>
      </c>
      <c r="D97" s="107"/>
      <c r="E97" s="107"/>
      <c r="F97" s="107"/>
      <c r="G97" s="107"/>
      <c r="H97" s="107"/>
      <c r="I97" s="107"/>
      <c r="J97" s="107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91"/>
      <c r="AI97" s="86"/>
      <c r="AJ97" s="86"/>
      <c r="AK97" s="86"/>
    </row>
    <row r="98" spans="1:37" s="87" customFormat="1" ht="20.25" customHeight="1">
      <c r="A98" s="108">
        <f t="shared" si="3"/>
        <v>4.5999999999999979</v>
      </c>
      <c r="B98" s="105" t="s">
        <v>240</v>
      </c>
      <c r="C98" s="108" t="s">
        <v>196</v>
      </c>
      <c r="D98" s="107"/>
      <c r="E98" s="107"/>
      <c r="F98" s="107"/>
      <c r="G98" s="107"/>
      <c r="H98" s="107"/>
      <c r="I98" s="107"/>
      <c r="J98" s="107"/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91"/>
      <c r="AH98" s="91"/>
      <c r="AI98" s="86"/>
      <c r="AJ98" s="86"/>
      <c r="AK98" s="86"/>
    </row>
    <row r="99" spans="1:37" s="87" customFormat="1" ht="20.25" customHeight="1">
      <c r="A99" s="108">
        <f t="shared" si="3"/>
        <v>4.6999999999999975</v>
      </c>
      <c r="B99" s="105" t="s">
        <v>241</v>
      </c>
      <c r="C99" s="108" t="s">
        <v>196</v>
      </c>
      <c r="D99" s="107"/>
      <c r="E99" s="107"/>
      <c r="F99" s="107"/>
      <c r="G99" s="107"/>
      <c r="H99" s="107"/>
      <c r="I99" s="107"/>
      <c r="J99" s="107"/>
      <c r="K99" s="91"/>
      <c r="L99" s="91"/>
      <c r="M99" s="91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  <c r="AD99" s="91"/>
      <c r="AE99" s="91"/>
      <c r="AF99" s="91"/>
      <c r="AG99" s="91"/>
      <c r="AH99" s="91"/>
      <c r="AI99" s="86"/>
      <c r="AJ99" s="86"/>
      <c r="AK99" s="86"/>
    </row>
    <row r="100" spans="1:37" s="87" customFormat="1" ht="20.25" customHeight="1">
      <c r="A100" s="108">
        <f t="shared" si="3"/>
        <v>4.7999999999999972</v>
      </c>
      <c r="B100" s="105" t="s">
        <v>100</v>
      </c>
      <c r="C100" s="108" t="s">
        <v>196</v>
      </c>
      <c r="D100" s="107"/>
      <c r="E100" s="107"/>
      <c r="F100" s="107"/>
      <c r="G100" s="107"/>
      <c r="H100" s="107"/>
      <c r="I100" s="107"/>
      <c r="J100" s="107"/>
      <c r="K100" s="91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86"/>
      <c r="AJ100" s="86"/>
      <c r="AK100" s="86"/>
    </row>
    <row r="101" spans="1:37" s="87" customFormat="1" ht="20.25" customHeight="1">
      <c r="A101" s="108">
        <f t="shared" si="3"/>
        <v>4.8999999999999968</v>
      </c>
      <c r="B101" s="105" t="s">
        <v>52</v>
      </c>
      <c r="C101" s="108" t="s">
        <v>196</v>
      </c>
      <c r="D101" s="107"/>
      <c r="E101" s="107"/>
      <c r="F101" s="107"/>
      <c r="G101" s="107"/>
      <c r="H101" s="107"/>
      <c r="I101" s="107"/>
      <c r="J101" s="107"/>
      <c r="K101" s="91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  <c r="AD101" s="91"/>
      <c r="AE101" s="91"/>
      <c r="AF101" s="91"/>
      <c r="AG101" s="91"/>
      <c r="AH101" s="91"/>
      <c r="AI101" s="86"/>
      <c r="AJ101" s="86"/>
      <c r="AK101" s="86"/>
    </row>
    <row r="102" spans="1:37" s="87" customFormat="1" ht="20.25" customHeight="1">
      <c r="A102" s="106"/>
      <c r="B102" s="105"/>
      <c r="C102" s="108"/>
      <c r="D102" s="107"/>
      <c r="E102" s="107"/>
      <c r="F102" s="107"/>
      <c r="G102" s="107"/>
      <c r="H102" s="107"/>
      <c r="I102" s="107"/>
      <c r="J102" s="107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86"/>
      <c r="AJ102" s="86"/>
      <c r="AK102" s="86"/>
    </row>
    <row r="103" spans="1:37" s="87" customFormat="1" ht="20.25" customHeight="1">
      <c r="A103" s="101"/>
      <c r="B103" s="102"/>
      <c r="C103" s="103"/>
      <c r="D103" s="104"/>
      <c r="E103" s="104"/>
      <c r="F103" s="104"/>
      <c r="G103" s="104"/>
      <c r="H103" s="104"/>
      <c r="I103" s="104"/>
      <c r="J103" s="104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  <c r="AI103" s="86"/>
      <c r="AJ103" s="86"/>
      <c r="AK103" s="86"/>
    </row>
    <row r="104" spans="1:37" s="100" customFormat="1" ht="20.25" customHeight="1">
      <c r="A104" s="119"/>
      <c r="B104" s="118" t="s">
        <v>279</v>
      </c>
      <c r="C104" s="116"/>
      <c r="D104" s="120"/>
      <c r="E104" s="117"/>
      <c r="F104" s="117"/>
      <c r="G104" s="117"/>
      <c r="H104" s="117"/>
      <c r="I104" s="117">
        <f>SUM(I92:I103)</f>
        <v>0</v>
      </c>
      <c r="J104" s="120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9"/>
      <c r="AJ104" s="99"/>
      <c r="AK104" s="99"/>
    </row>
    <row r="105" spans="1:37" s="87" customFormat="1" ht="20.25" customHeight="1">
      <c r="A105" s="122">
        <v>5</v>
      </c>
      <c r="B105" s="123" t="s">
        <v>46</v>
      </c>
      <c r="C105" s="116"/>
      <c r="D105" s="120"/>
      <c r="E105" s="120"/>
      <c r="F105" s="120"/>
      <c r="G105" s="120"/>
      <c r="H105" s="120"/>
      <c r="I105" s="120"/>
      <c r="J105" s="120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  <c r="AD105" s="91"/>
      <c r="AE105" s="91"/>
      <c r="AF105" s="91"/>
      <c r="AG105" s="91"/>
      <c r="AH105" s="91"/>
      <c r="AI105" s="86"/>
      <c r="AJ105" s="86"/>
      <c r="AK105" s="86"/>
    </row>
    <row r="106" spans="1:37" s="87" customFormat="1" ht="20.25" customHeight="1">
      <c r="A106" s="108">
        <f>A105+0.1</f>
        <v>5.0999999999999996</v>
      </c>
      <c r="B106" s="105" t="s">
        <v>169</v>
      </c>
      <c r="C106" s="94" t="s">
        <v>196</v>
      </c>
      <c r="D106" s="107"/>
      <c r="E106" s="107"/>
      <c r="F106" s="107"/>
      <c r="G106" s="107"/>
      <c r="H106" s="107"/>
      <c r="I106" s="107"/>
      <c r="J106" s="107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1"/>
      <c r="AH106" s="91"/>
      <c r="AI106" s="86"/>
      <c r="AJ106" s="86"/>
      <c r="AK106" s="86"/>
    </row>
    <row r="107" spans="1:37" s="87" customFormat="1" ht="20.25" customHeight="1">
      <c r="A107" s="108">
        <f>A106+0.1</f>
        <v>5.1999999999999993</v>
      </c>
      <c r="B107" s="105" t="s">
        <v>170</v>
      </c>
      <c r="C107" s="94" t="s">
        <v>196</v>
      </c>
      <c r="D107" s="107"/>
      <c r="E107" s="107"/>
      <c r="F107" s="107"/>
      <c r="G107" s="107"/>
      <c r="H107" s="107"/>
      <c r="I107" s="107"/>
      <c r="J107" s="107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  <c r="AC107" s="91"/>
      <c r="AD107" s="91"/>
      <c r="AE107" s="91"/>
      <c r="AF107" s="91"/>
      <c r="AG107" s="91"/>
      <c r="AH107" s="91"/>
      <c r="AI107" s="86"/>
      <c r="AJ107" s="86"/>
      <c r="AK107" s="86"/>
    </row>
    <row r="108" spans="1:37" s="87" customFormat="1" ht="20.25" customHeight="1">
      <c r="A108" s="106"/>
      <c r="B108" s="105"/>
      <c r="C108" s="108"/>
      <c r="D108" s="107"/>
      <c r="E108" s="107"/>
      <c r="F108" s="107"/>
      <c r="G108" s="107"/>
      <c r="H108" s="107"/>
      <c r="I108" s="107"/>
      <c r="J108" s="107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  <c r="AC108" s="91"/>
      <c r="AD108" s="91"/>
      <c r="AE108" s="91"/>
      <c r="AF108" s="91"/>
      <c r="AG108" s="91"/>
      <c r="AH108" s="91"/>
      <c r="AI108" s="86"/>
      <c r="AJ108" s="86"/>
      <c r="AK108" s="86"/>
    </row>
    <row r="109" spans="1:37" s="87" customFormat="1" ht="20.25" customHeight="1">
      <c r="A109" s="101"/>
      <c r="B109" s="102"/>
      <c r="C109" s="103"/>
      <c r="D109" s="104"/>
      <c r="E109" s="104"/>
      <c r="F109" s="104"/>
      <c r="G109" s="104"/>
      <c r="H109" s="104"/>
      <c r="I109" s="104"/>
      <c r="J109" s="104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  <c r="AD109" s="91"/>
      <c r="AE109" s="91"/>
      <c r="AF109" s="91"/>
      <c r="AG109" s="91"/>
      <c r="AH109" s="91"/>
      <c r="AI109" s="86"/>
      <c r="AJ109" s="86"/>
      <c r="AK109" s="86"/>
    </row>
    <row r="110" spans="1:37" s="100" customFormat="1" ht="25.5" customHeight="1">
      <c r="A110" s="119"/>
      <c r="B110" s="118" t="s">
        <v>280</v>
      </c>
      <c r="C110" s="116"/>
      <c r="D110" s="120"/>
      <c r="E110" s="117"/>
      <c r="F110" s="117"/>
      <c r="G110" s="117"/>
      <c r="H110" s="117"/>
      <c r="I110" s="117">
        <f>SUM(I105:I109)</f>
        <v>0</v>
      </c>
      <c r="J110" s="120"/>
      <c r="K110" s="98"/>
      <c r="L110" s="98"/>
      <c r="M110" s="98"/>
      <c r="N110" s="98"/>
      <c r="O110" s="98"/>
      <c r="P110" s="98"/>
      <c r="Q110" s="98"/>
      <c r="R110" s="98"/>
      <c r="S110" s="98"/>
      <c r="T110" s="98"/>
      <c r="U110" s="98"/>
      <c r="V110" s="98"/>
      <c r="W110" s="98"/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9"/>
      <c r="AJ110" s="99"/>
      <c r="AK110" s="99"/>
    </row>
    <row r="111" spans="1:37" s="100" customFormat="1" ht="20.25" customHeight="1">
      <c r="A111" s="109"/>
      <c r="B111" s="110" t="s">
        <v>243</v>
      </c>
      <c r="C111" s="111"/>
      <c r="D111" s="112"/>
      <c r="E111" s="113"/>
      <c r="F111" s="113"/>
      <c r="G111" s="113"/>
      <c r="H111" s="113"/>
      <c r="I111" s="113" t="e">
        <f>SUM(#REF!)</f>
        <v>#REF!</v>
      </c>
      <c r="J111" s="112"/>
      <c r="K111" s="98"/>
      <c r="L111" s="98"/>
      <c r="M111" s="98"/>
      <c r="N111" s="98"/>
      <c r="O111" s="98"/>
      <c r="P111" s="98"/>
      <c r="Q111" s="98"/>
      <c r="R111" s="98"/>
      <c r="S111" s="98"/>
      <c r="T111" s="98"/>
      <c r="U111" s="98"/>
      <c r="V111" s="98"/>
      <c r="W111" s="98"/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9"/>
      <c r="AJ111" s="99"/>
      <c r="AK111" s="99"/>
    </row>
    <row r="112" spans="1:37" s="87" customFormat="1" ht="20.25" customHeight="1">
      <c r="A112" s="114" t="s">
        <v>34</v>
      </c>
      <c r="B112" s="115" t="s">
        <v>244</v>
      </c>
      <c r="C112" s="111"/>
      <c r="D112" s="112"/>
      <c r="E112" s="112"/>
      <c r="F112" s="112"/>
      <c r="G112" s="112"/>
      <c r="H112" s="112"/>
      <c r="I112" s="112"/>
      <c r="J112" s="112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1"/>
      <c r="Z112" s="91"/>
      <c r="AA112" s="91"/>
      <c r="AB112" s="91"/>
      <c r="AC112" s="91"/>
      <c r="AD112" s="91"/>
      <c r="AE112" s="91"/>
      <c r="AF112" s="91"/>
      <c r="AG112" s="91"/>
      <c r="AH112" s="91"/>
      <c r="AI112" s="86"/>
      <c r="AJ112" s="86"/>
      <c r="AK112" s="86"/>
    </row>
    <row r="113" spans="1:37" s="87" customFormat="1" ht="20.25" customHeight="1">
      <c r="A113" s="108">
        <v>1</v>
      </c>
      <c r="B113" s="105" t="s">
        <v>246</v>
      </c>
      <c r="C113" s="108" t="s">
        <v>196</v>
      </c>
      <c r="D113" s="107"/>
      <c r="E113" s="107"/>
      <c r="F113" s="107"/>
      <c r="G113" s="107"/>
      <c r="H113" s="107"/>
      <c r="I113" s="107"/>
      <c r="J113" s="107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91"/>
      <c r="Z113" s="91"/>
      <c r="AA113" s="91"/>
      <c r="AB113" s="91"/>
      <c r="AC113" s="91"/>
      <c r="AD113" s="91"/>
      <c r="AE113" s="91"/>
      <c r="AF113" s="91"/>
      <c r="AG113" s="91"/>
      <c r="AH113" s="91"/>
      <c r="AI113" s="86"/>
      <c r="AJ113" s="86"/>
      <c r="AK113" s="86"/>
    </row>
    <row r="114" spans="1:37" s="87" customFormat="1" ht="20.25" customHeight="1">
      <c r="A114" s="94">
        <v>2</v>
      </c>
      <c r="B114" s="96" t="s">
        <v>247</v>
      </c>
      <c r="C114" s="94" t="s">
        <v>196</v>
      </c>
      <c r="D114" s="95"/>
      <c r="E114" s="95"/>
      <c r="F114" s="95"/>
      <c r="G114" s="95"/>
      <c r="H114" s="95"/>
      <c r="I114" s="95"/>
      <c r="J114" s="95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  <c r="AC114" s="91"/>
      <c r="AD114" s="91"/>
      <c r="AE114" s="91"/>
      <c r="AF114" s="91"/>
      <c r="AG114" s="91"/>
      <c r="AH114" s="91"/>
      <c r="AI114" s="86"/>
      <c r="AJ114" s="86"/>
      <c r="AK114" s="86"/>
    </row>
    <row r="115" spans="1:37" s="87" customFormat="1" ht="20.25" customHeight="1">
      <c r="A115" s="94">
        <v>3</v>
      </c>
      <c r="B115" s="96" t="s">
        <v>248</v>
      </c>
      <c r="C115" s="94" t="s">
        <v>196</v>
      </c>
      <c r="D115" s="95"/>
      <c r="E115" s="95"/>
      <c r="F115" s="95"/>
      <c r="G115" s="95"/>
      <c r="H115" s="95"/>
      <c r="I115" s="95"/>
      <c r="J115" s="95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  <c r="AC115" s="91"/>
      <c r="AD115" s="91"/>
      <c r="AE115" s="91"/>
      <c r="AF115" s="91"/>
      <c r="AG115" s="91"/>
      <c r="AH115" s="91"/>
      <c r="AI115" s="86"/>
      <c r="AJ115" s="86"/>
      <c r="AK115" s="86"/>
    </row>
    <row r="116" spans="1:37" s="87" customFormat="1" ht="20.25" customHeight="1">
      <c r="A116" s="94">
        <v>4</v>
      </c>
      <c r="B116" s="96" t="s">
        <v>249</v>
      </c>
      <c r="C116" s="94" t="s">
        <v>196</v>
      </c>
      <c r="D116" s="95"/>
      <c r="E116" s="95"/>
      <c r="F116" s="95"/>
      <c r="G116" s="95"/>
      <c r="H116" s="95"/>
      <c r="I116" s="95"/>
      <c r="J116" s="95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  <c r="AC116" s="91"/>
      <c r="AD116" s="91"/>
      <c r="AE116" s="91"/>
      <c r="AF116" s="91"/>
      <c r="AG116" s="91"/>
      <c r="AH116" s="91"/>
      <c r="AI116" s="86"/>
      <c r="AJ116" s="86"/>
      <c r="AK116" s="86"/>
    </row>
    <row r="117" spans="1:37" s="87" customFormat="1" ht="20.25" customHeight="1">
      <c r="A117" s="92"/>
      <c r="B117" s="93"/>
      <c r="C117" s="94"/>
      <c r="D117" s="95"/>
      <c r="E117" s="95"/>
      <c r="F117" s="95"/>
      <c r="G117" s="95"/>
      <c r="H117" s="95"/>
      <c r="I117" s="95"/>
      <c r="J117" s="95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  <c r="AC117" s="91"/>
      <c r="AD117" s="91"/>
      <c r="AE117" s="91"/>
      <c r="AF117" s="91"/>
      <c r="AG117" s="91"/>
      <c r="AH117" s="91"/>
      <c r="AI117" s="86"/>
      <c r="AJ117" s="86"/>
      <c r="AK117" s="86"/>
    </row>
    <row r="118" spans="1:37" s="87" customFormat="1" ht="20.25" customHeight="1">
      <c r="A118" s="101"/>
      <c r="B118" s="102"/>
      <c r="C118" s="103"/>
      <c r="D118" s="104"/>
      <c r="E118" s="104"/>
      <c r="F118" s="104"/>
      <c r="G118" s="104"/>
      <c r="H118" s="104"/>
      <c r="I118" s="104"/>
      <c r="J118" s="104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  <c r="AD118" s="91"/>
      <c r="AE118" s="91"/>
      <c r="AF118" s="91"/>
      <c r="AG118" s="91"/>
      <c r="AH118" s="91"/>
      <c r="AI118" s="86"/>
      <c r="AJ118" s="86"/>
      <c r="AK118" s="86"/>
    </row>
    <row r="119" spans="1:37" s="100" customFormat="1" ht="20.25" customHeight="1">
      <c r="A119" s="109"/>
      <c r="B119" s="110" t="s">
        <v>245</v>
      </c>
      <c r="C119" s="111"/>
      <c r="D119" s="112"/>
      <c r="E119" s="113"/>
      <c r="F119" s="113"/>
      <c r="G119" s="113"/>
      <c r="H119" s="113"/>
      <c r="I119" s="113">
        <f>SUM(I113:I118)</f>
        <v>0</v>
      </c>
      <c r="J119" s="112"/>
      <c r="K119" s="98"/>
      <c r="L119" s="98"/>
      <c r="M119" s="98"/>
      <c r="N119" s="98"/>
      <c r="O119" s="98"/>
      <c r="P119" s="98"/>
      <c r="Q119" s="98"/>
      <c r="R119" s="98"/>
      <c r="S119" s="98"/>
      <c r="T119" s="98"/>
      <c r="U119" s="98"/>
      <c r="V119" s="98"/>
      <c r="W119" s="98"/>
      <c r="X119" s="98"/>
      <c r="Y119" s="98"/>
      <c r="Z119" s="98"/>
      <c r="AA119" s="98"/>
      <c r="AB119" s="98"/>
      <c r="AC119" s="98"/>
      <c r="AD119" s="98"/>
      <c r="AE119" s="98"/>
      <c r="AF119" s="98"/>
      <c r="AG119" s="98"/>
      <c r="AH119" s="98"/>
      <c r="AI119" s="99"/>
      <c r="AJ119" s="99"/>
      <c r="AK119" s="99"/>
    </row>
  </sheetData>
  <mergeCells count="9">
    <mergeCell ref="A6:J6"/>
    <mergeCell ref="I10:I11"/>
    <mergeCell ref="J10:J11"/>
    <mergeCell ref="E10:F10"/>
    <mergeCell ref="G10:H10"/>
    <mergeCell ref="A10:A11"/>
    <mergeCell ref="B10:B11"/>
    <mergeCell ref="C10:C11"/>
    <mergeCell ref="D10:D11"/>
  </mergeCells>
  <phoneticPr fontId="2" type="noConversion"/>
  <printOptions horizontalCentered="1"/>
  <pageMargins left="0.39370078740157483" right="0.15748031496062992" top="0.39370078740157483" bottom="0.39370078740157483" header="0.11811023622047245" footer="0.11811023622047245"/>
  <pageSetup paperSize="9" scale="50" orientation="landscape" r:id="rId1"/>
  <headerFooter alignWithMargins="0">
    <oddFooter>&amp;C&amp;P / &amp;N&amp;R&amp;"Angsana New,Regular"&amp;14FM-QS-34, 13/06/22</oddFooter>
  </headerFooter>
  <rowBreaks count="1" manualBreakCount="1">
    <brk id="46" max="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"/>
  <sheetViews>
    <sheetView tabSelected="1" view="pageBreakPreview" topLeftCell="A25" zoomScale="60" zoomScaleNormal="100" workbookViewId="0">
      <selection activeCell="AH17" sqref="AH17"/>
    </sheetView>
  </sheetViews>
  <sheetFormatPr defaultRowHeight="18.75"/>
  <cols>
    <col min="1" max="16384" width="9.140625" style="14"/>
  </cols>
  <sheetData>
    <row r="1" spans="1:36" s="1" customFormat="1" ht="15.75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s="124" customFormat="1" ht="35.25" customHeight="1"/>
    <row r="3" spans="1:36" s="124" customFormat="1" ht="35.25" customHeight="1"/>
    <row r="4" spans="1:36" s="124" customFormat="1" ht="35.25" customHeight="1"/>
    <row r="5" spans="1:36" s="124" customFormat="1" ht="35.25" customHeight="1">
      <c r="A5" s="235" t="s">
        <v>263</v>
      </c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</row>
    <row r="7" spans="1:36" ht="20.25">
      <c r="A7" s="8" t="s">
        <v>251</v>
      </c>
    </row>
  </sheetData>
  <mergeCells count="1">
    <mergeCell ref="A5:O5"/>
  </mergeCells>
  <printOptions horizontalCentered="1"/>
  <pageMargins left="0.39370078740157483" right="0.70866141732283472" top="0.39370078740157483" bottom="0.39370078740157483" header="0.31496062992125984" footer="0.31496062992125984"/>
  <pageSetup paperSize="9" scale="56" orientation="portrait" r:id="rId1"/>
  <headerFooter>
    <oddFooter>&amp;R&amp;"Angsana New,Regular"&amp;14FM-QS-34, 13/06/22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13</vt:i4>
      </vt:variant>
    </vt:vector>
  </HeadingPairs>
  <TitlesOfParts>
    <vt:vector size="21" baseType="lpstr">
      <vt:lpstr>content</vt:lpstr>
      <vt:lpstr>SEC.1</vt:lpstr>
      <vt:lpstr>SEC.2</vt:lpstr>
      <vt:lpstr>SEC.3(GFA)</vt:lpstr>
      <vt:lpstr>sec.4</vt:lpstr>
      <vt:lpstr>sec.5 finishing</vt:lpstr>
      <vt:lpstr>sec.6 backup </vt:lpstr>
      <vt:lpstr>sec.7 Ref</vt:lpstr>
      <vt:lpstr>content!Print_Area</vt:lpstr>
      <vt:lpstr>SEC.2!Print_Area</vt:lpstr>
      <vt:lpstr>'SEC.3(GFA)'!Print_Area</vt:lpstr>
      <vt:lpstr>sec.4!Print_Area</vt:lpstr>
      <vt:lpstr>'sec.5 finishing'!Print_Area</vt:lpstr>
      <vt:lpstr>'sec.6 backup '!Print_Area</vt:lpstr>
      <vt:lpstr>'sec.7 Ref'!Print_Area</vt:lpstr>
      <vt:lpstr>SEC.1!Print_Titles</vt:lpstr>
      <vt:lpstr>SEC.2!Print_Titles</vt:lpstr>
      <vt:lpstr>'SEC.3(GFA)'!Print_Titles</vt:lpstr>
      <vt:lpstr>sec.4!Print_Titles</vt:lpstr>
      <vt:lpstr>'sec.5 finishing'!Print_Titles</vt:lpstr>
      <vt:lpstr>'sec.6 backup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PN</cp:lastModifiedBy>
  <cp:lastPrinted>2022-06-13T08:23:57Z</cp:lastPrinted>
  <dcterms:created xsi:type="dcterms:W3CDTF">2006-12-14T06:27:41Z</dcterms:created>
  <dcterms:modified xsi:type="dcterms:W3CDTF">2022-06-13T08:24:02Z</dcterms:modified>
</cp:coreProperties>
</file>